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firstSheet="4" activeTab="7"/>
  </bookViews>
  <sheets>
    <sheet name="01收支总表" sheetId="1" r:id="rId1"/>
    <sheet name="02收入总表" sheetId="2" r:id="rId2"/>
    <sheet name="03支出总表" sheetId="3" r:id="rId3"/>
    <sheet name="04财政拨款收支表" sheetId="4" r:id="rId4"/>
    <sheet name="05一般公共预算支出表" sheetId="5" r:id="rId5"/>
    <sheet name="06一般公共预算基本支出表" sheetId="6" r:id="rId6"/>
    <sheet name="07政府性基金预算支出表" sheetId="7" r:id="rId7"/>
    <sheet name="08三公经费预算表" sheetId="8" r:id="rId8"/>
    <sheet name="Sheet1" sheetId="9" r:id="rId9"/>
    <sheet name="Sheet2" sheetId="10" r:id="rId10"/>
    <sheet name="Sheet3" sheetId="11" r:id="rId11"/>
  </sheets>
  <definedNames>
    <definedName name="_xlnm.Print_Titles" localSheetId="5">'06一般公共预算基本支出表'!$1:$6</definedName>
  </definedNames>
  <calcPr fullCalcOnLoad="1"/>
</workbook>
</file>

<file path=xl/sharedStrings.xml><?xml version="1.0" encoding="utf-8"?>
<sst xmlns="http://schemas.openxmlformats.org/spreadsheetml/2006/main" count="232" uniqueCount="158">
  <si>
    <t xml:space="preserve"> 2018年县级部门预算公开表</t>
  </si>
  <si>
    <t>部门预算公开表01</t>
  </si>
  <si>
    <t>部门收支预算总表</t>
  </si>
  <si>
    <t>部门名称</t>
  </si>
  <si>
    <t>单位：万元</t>
  </si>
  <si>
    <t>收                    入</t>
  </si>
  <si>
    <t>支                    出</t>
  </si>
  <si>
    <t>项目</t>
  </si>
  <si>
    <t>预算数</t>
  </si>
  <si>
    <t>一、财政拨款</t>
  </si>
  <si>
    <t>一、205教育支出</t>
  </si>
  <si>
    <t>财政拨款</t>
  </si>
  <si>
    <t>专户核拨的预算外资金</t>
  </si>
  <si>
    <t>事业收入(不含预算外资金)</t>
  </si>
  <si>
    <t>事业单位经营收入</t>
  </si>
  <si>
    <t>其他</t>
  </si>
  <si>
    <t>合计</t>
  </si>
  <si>
    <t>用事业基金弥补收支差额</t>
  </si>
  <si>
    <t>上年结转</t>
  </si>
  <si>
    <t>总计</t>
  </si>
  <si>
    <t>功能科目类名称</t>
  </si>
  <si>
    <t>结转下年</t>
  </si>
  <si>
    <t>支出总计</t>
  </si>
  <si>
    <t xml:space="preserve">    一般公共预算拨款</t>
  </si>
  <si>
    <t xml:space="preserve">    20599其他教育支出</t>
  </si>
  <si>
    <t xml:space="preserve">    政府性基金预算拨款</t>
  </si>
  <si>
    <t xml:space="preserve">      2059999其他教育支出</t>
  </si>
  <si>
    <t>二、专户资金</t>
  </si>
  <si>
    <t>二、208社会保障和就业支出</t>
  </si>
  <si>
    <t>三、事业收入（不含专户资金）</t>
  </si>
  <si>
    <t xml:space="preserve">    20805行政事业单位离退休</t>
  </si>
  <si>
    <t>四、事业单位经营收入</t>
  </si>
  <si>
    <t xml:space="preserve">      2080505机关事业单位基本养老保险缴费支出</t>
  </si>
  <si>
    <t>五、其他收入</t>
  </si>
  <si>
    <t xml:space="preserve">      2080506机关事业单位职业年金缴费支出</t>
  </si>
  <si>
    <t>三、221住房保障支出</t>
  </si>
  <si>
    <t xml:space="preserve">    22102住房改革支出</t>
  </si>
  <si>
    <t xml:space="preserve">      2210201住房公积金</t>
  </si>
  <si>
    <t>本年收入合计</t>
  </si>
  <si>
    <t>本年支出合计</t>
  </si>
  <si>
    <t>六、上级补助收入</t>
  </si>
  <si>
    <t>对附属单位补助支出</t>
  </si>
  <si>
    <t>七、附属单位上缴收入</t>
  </si>
  <si>
    <t>上缴上级支出</t>
  </si>
  <si>
    <t>八、用事业基金弥补收支差额</t>
  </si>
  <si>
    <t>九、上年结转</t>
  </si>
  <si>
    <t>其中：政府性基金预算结转</t>
  </si>
  <si>
    <t xml:space="preserve">     专户资金结转</t>
  </si>
  <si>
    <t xml:space="preserve">     其他资金结转</t>
  </si>
  <si>
    <t>收  入  总  计</t>
  </si>
  <si>
    <t>支  出  总  计</t>
  </si>
  <si>
    <t>科目均细化至支出功能分类的项级科目</t>
  </si>
  <si>
    <t>部门预算公开表02</t>
  </si>
  <si>
    <t>部门收入预算总表</t>
  </si>
  <si>
    <t>单位名称</t>
  </si>
  <si>
    <t>专户资金</t>
  </si>
  <si>
    <t>事业收入（不含专户资金）</t>
  </si>
  <si>
    <t>其他收入</t>
  </si>
  <si>
    <t>上级补助收入</t>
  </si>
  <si>
    <t>附属单位上缴收入</t>
  </si>
  <si>
    <t>一般公共预算拨款</t>
  </si>
  <si>
    <t>政府性基金预算拨款</t>
  </si>
  <si>
    <t>宁海县青少年活动中心</t>
  </si>
  <si>
    <t xml:space="preserve">  宁海县青少年活动中心本级</t>
  </si>
  <si>
    <t>部门预算公开表03</t>
  </si>
  <si>
    <t>部门支出预算总表</t>
  </si>
  <si>
    <t>基本支出</t>
  </si>
  <si>
    <t>项目支出</t>
  </si>
  <si>
    <t>事业单位经营支出</t>
  </si>
  <si>
    <t>人员支出</t>
  </si>
  <si>
    <t>日常公用支出</t>
  </si>
  <si>
    <t>宁海青少年活动中心本级</t>
  </si>
  <si>
    <t>部门预算公开表04</t>
  </si>
  <si>
    <t>财政拨款收支预算表</t>
  </si>
  <si>
    <t>一、本年收入</t>
  </si>
  <si>
    <t>一、本年支出</t>
  </si>
  <si>
    <t xml:space="preserve"> 1.205教育支出</t>
  </si>
  <si>
    <t xml:space="preserve"> 2.208社会保障和就业支出</t>
  </si>
  <si>
    <t xml:space="preserve"> 3.221住房保障支出</t>
  </si>
  <si>
    <t>二、上年结转</t>
  </si>
  <si>
    <t>二、结转下年</t>
  </si>
  <si>
    <t xml:space="preserve">    政府性基金预算结转</t>
  </si>
  <si>
    <t xml:space="preserve">     </t>
  </si>
  <si>
    <t>科目细化至支出功能分类的项级科目</t>
  </si>
  <si>
    <t>部门预算公开表05</t>
  </si>
  <si>
    <t>一般公共预算支出表</t>
  </si>
  <si>
    <t>功能科目</t>
  </si>
  <si>
    <t>2017年执行数</t>
  </si>
  <si>
    <t>2018年预算数</t>
  </si>
  <si>
    <t>2018年预算数比2017年执行数</t>
  </si>
  <si>
    <t>科目编码</t>
  </si>
  <si>
    <t>科目名称</t>
  </si>
  <si>
    <t>增减额</t>
  </si>
  <si>
    <t>增减比例</t>
  </si>
  <si>
    <t xml:space="preserve">     20599其他教育支出</t>
  </si>
  <si>
    <t xml:space="preserve">     20805行政事业单位离退休</t>
  </si>
  <si>
    <t xml:space="preserve">       2080505机关事业单位基本养老保险缴费支出</t>
  </si>
  <si>
    <t xml:space="preserve">       2080506机关事业单位职业年金缴费支出</t>
  </si>
  <si>
    <t xml:space="preserve">     22102住房改革支出</t>
  </si>
  <si>
    <t xml:space="preserve">       2210201住房公积金</t>
  </si>
  <si>
    <t>部门与预算公开表06</t>
  </si>
  <si>
    <t>一般公共预算基本支出表</t>
  </si>
  <si>
    <t>部门预算支出经济分类科目</t>
  </si>
  <si>
    <t>2018年基本支出</t>
  </si>
  <si>
    <t>人员经费</t>
  </si>
  <si>
    <t>公用经费</t>
  </si>
  <si>
    <t xml:space="preserve">  工资福利支出</t>
  </si>
  <si>
    <t>基本工资</t>
  </si>
  <si>
    <t>津贴补贴</t>
  </si>
  <si>
    <t>绩效工资</t>
  </si>
  <si>
    <t>机关事业单位基本养老保险缴费</t>
  </si>
  <si>
    <t>职业年金缴费</t>
  </si>
  <si>
    <t>职工基本医疗保险缴费</t>
  </si>
  <si>
    <t>公务员医疗补助缴费</t>
  </si>
  <si>
    <t>其他社会保障缴费</t>
  </si>
  <si>
    <t>住房公积金</t>
  </si>
  <si>
    <t xml:space="preserve">  商品和服务支出</t>
  </si>
  <si>
    <t>办公费</t>
  </si>
  <si>
    <t>印刷费</t>
  </si>
  <si>
    <t>水费</t>
  </si>
  <si>
    <t>电费</t>
  </si>
  <si>
    <t>邮电费</t>
  </si>
  <si>
    <t>物业管理费</t>
  </si>
  <si>
    <t>差旅费</t>
  </si>
  <si>
    <t>维修（护）费</t>
  </si>
  <si>
    <t>培训费</t>
  </si>
  <si>
    <t>工会经费</t>
  </si>
  <si>
    <t>福利费</t>
  </si>
  <si>
    <t>其他交通费用</t>
  </si>
  <si>
    <t>其他商品和服务支出</t>
  </si>
  <si>
    <t>　对个人和家庭的补助</t>
  </si>
  <si>
    <t>生活补助</t>
  </si>
  <si>
    <t>　资本性支出</t>
  </si>
  <si>
    <t>办公设备购置</t>
  </si>
  <si>
    <t>科目细化至支出部门预算支出经济分类的款级科目</t>
  </si>
  <si>
    <t>部门预算公开表07</t>
  </si>
  <si>
    <t>政府性基金预算支出表</t>
  </si>
  <si>
    <t>本年政府性基金预算支出</t>
  </si>
  <si>
    <t>一、类级科目</t>
  </si>
  <si>
    <t xml:space="preserve">     款级科目</t>
  </si>
  <si>
    <t xml:space="preserve">      项级科目</t>
  </si>
  <si>
    <t>二、类级科目</t>
  </si>
  <si>
    <t xml:space="preserve">       项级科目</t>
  </si>
  <si>
    <t xml:space="preserve">三、……  </t>
  </si>
  <si>
    <t>没有数据的表格必须空表公开并注明“ XX局没有政府性基金预算拨款安排的支出，故本表无数据。”</t>
  </si>
  <si>
    <r>
      <t>部门预算公开表0</t>
    </r>
    <r>
      <rPr>
        <sz val="10"/>
        <rFont val="宋体"/>
        <family val="0"/>
      </rPr>
      <t>8</t>
    </r>
  </si>
  <si>
    <t>一般公共预算“三公”经费支出表</t>
  </si>
  <si>
    <t>项  目</t>
  </si>
  <si>
    <t>合  计</t>
  </si>
  <si>
    <t>1.公务接待费</t>
  </si>
  <si>
    <t>2.公务用车购置及运行费</t>
  </si>
  <si>
    <t xml:space="preserve">  其中：公务用车购置</t>
  </si>
  <si>
    <t xml:space="preserve">       公务用车运行维护费</t>
  </si>
  <si>
    <t>备注：</t>
  </si>
  <si>
    <t>1、考虑出国经费的不可预见性，部门“三公”经费公开中不包含此项预算数，由县财政在“三公”经费一般公共预算汇总中统一公开，各部门根据县政府的批复报财政预算部门审核后调增出国经费的年度预算额度。 </t>
  </si>
  <si>
    <t>2、因公出国（境）经费，反映单位工作人员公务出国（境）的住宿费、旅费、伙食补助费、杂费、培训费等支出。</t>
  </si>
  <si>
    <t>3、公务接待费，反映单位按规定开支的各类公务接待（含外宾接待）支出。</t>
  </si>
  <si>
    <t>4、公务用车购置费，反映单位公务用车车辆购置支出（含车辆购置税）。公务用车运行费，反映单位公务用车租用费、燃料费、维修费、过路过桥费、保险费、安全奖励费用等支出。公务用车，指用于履行公务的机动车辆，包括一般公务用车、执法执勤用车、特种专业技术用车和其他用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</si>
</sst>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 numFmtId="180" formatCode="#,##0.00_);[Red]\(#,##0.00\)"/>
    <numFmt numFmtId="181" formatCode="0.00_ "/>
    <numFmt numFmtId="182" formatCode="#,##0.0000"/>
    <numFmt numFmtId="183" formatCode=";;"/>
  </numFmts>
  <fonts count="35">
    <font>
      <sz val="11"/>
      <color indexed="8"/>
      <name val="宋体"/>
      <family val="0"/>
    </font>
    <font>
      <sz val="11"/>
      <name val="宋体"/>
      <family val="0"/>
    </font>
    <font>
      <sz val="12"/>
      <name val="宋体"/>
      <family val="0"/>
    </font>
    <font>
      <b/>
      <sz val="12"/>
      <name val="宋体"/>
      <family val="0"/>
    </font>
    <font>
      <sz val="10"/>
      <name val="宋体"/>
      <family val="0"/>
    </font>
    <font>
      <sz val="22"/>
      <name val="宋体"/>
      <family val="0"/>
    </font>
    <font>
      <sz val="9"/>
      <name val="宋体"/>
      <family val="0"/>
    </font>
    <font>
      <sz val="9"/>
      <name val="创艺简标宋"/>
      <family val="0"/>
    </font>
    <font>
      <sz val="22"/>
      <name val="创艺简标宋"/>
      <family val="0"/>
    </font>
    <font>
      <b/>
      <sz val="20"/>
      <name val="创艺简标宋"/>
      <family val="0"/>
    </font>
    <font>
      <sz val="10"/>
      <name val="创艺简标宋"/>
      <family val="0"/>
    </font>
    <font>
      <sz val="10"/>
      <name val="方正书宋_GBK"/>
      <family val="0"/>
    </font>
    <font>
      <b/>
      <sz val="10"/>
      <name val="宋体"/>
      <family val="0"/>
    </font>
    <font>
      <sz val="9"/>
      <name val="方正书宋_GBK"/>
      <family val="0"/>
    </font>
    <font>
      <b/>
      <sz val="13"/>
      <color indexed="62"/>
      <name val="宋体"/>
      <family val="0"/>
    </font>
    <font>
      <sz val="11"/>
      <color indexed="20"/>
      <name val="宋体"/>
      <family val="0"/>
    </font>
    <font>
      <sz val="11"/>
      <color indexed="52"/>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60"/>
      <name val="宋体"/>
      <family val="0"/>
    </font>
    <font>
      <sz val="11"/>
      <color indexed="42"/>
      <name val="宋体"/>
      <family val="0"/>
    </font>
    <font>
      <b/>
      <sz val="11"/>
      <color indexed="63"/>
      <name val="宋体"/>
      <family val="0"/>
    </font>
    <font>
      <u val="single"/>
      <sz val="11"/>
      <color indexed="12"/>
      <name val="宋体"/>
      <family val="0"/>
    </font>
    <font>
      <b/>
      <sz val="11"/>
      <color indexed="8"/>
      <name val="宋体"/>
      <family val="0"/>
    </font>
    <font>
      <b/>
      <sz val="11"/>
      <color indexed="52"/>
      <name val="宋体"/>
      <family val="0"/>
    </font>
    <font>
      <i/>
      <sz val="11"/>
      <color indexed="23"/>
      <name val="宋体"/>
      <family val="0"/>
    </font>
    <font>
      <u val="single"/>
      <sz val="11"/>
      <color indexed="20"/>
      <name val="宋体"/>
      <family val="0"/>
    </font>
    <font>
      <b/>
      <sz val="11"/>
      <color indexed="42"/>
      <name val="宋体"/>
      <family val="0"/>
    </font>
    <font>
      <b/>
      <sz val="18"/>
      <color indexed="62"/>
      <name val="宋体"/>
      <family val="0"/>
    </font>
    <font>
      <sz val="11"/>
      <color indexed="17"/>
      <name val="宋体"/>
      <family val="0"/>
    </font>
    <font>
      <u val="single"/>
      <sz val="11"/>
      <color rgb="FF0000FF"/>
      <name val="Calibri"/>
      <family val="0"/>
    </font>
    <font>
      <u val="single"/>
      <sz val="11"/>
      <color rgb="FF800080"/>
      <name val="Calibri"/>
      <family val="0"/>
    </font>
    <font>
      <sz val="1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indexed="31"/>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177" fontId="0" fillId="0" borderId="0" applyFont="0" applyFill="0" applyBorder="0" applyAlignment="0" applyProtection="0"/>
    <xf numFmtId="0" fontId="22"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 borderId="2" applyNumberFormat="0" applyFont="0" applyAlignment="0" applyProtection="0"/>
    <xf numFmtId="0" fontId="22" fillId="6"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17" fillId="0" borderId="3" applyNumberFormat="0" applyFill="0" applyAlignment="0" applyProtection="0"/>
    <xf numFmtId="0" fontId="14" fillId="0" borderId="4" applyNumberFormat="0" applyFill="0" applyAlignment="0" applyProtection="0"/>
    <xf numFmtId="0" fontId="22" fillId="7" borderId="0" applyNumberFormat="0" applyBorder="0" applyAlignment="0" applyProtection="0"/>
    <xf numFmtId="0" fontId="19" fillId="0" borderId="5" applyNumberFormat="0" applyFill="0" applyAlignment="0" applyProtection="0"/>
    <xf numFmtId="0" fontId="22" fillId="8" borderId="0" applyNumberFormat="0" applyBorder="0" applyAlignment="0" applyProtection="0"/>
    <xf numFmtId="0" fontId="23" fillId="9" borderId="6" applyNumberFormat="0" applyAlignment="0" applyProtection="0"/>
    <xf numFmtId="0" fontId="26" fillId="9" borderId="1" applyNumberFormat="0" applyAlignment="0" applyProtection="0"/>
    <xf numFmtId="0" fontId="29" fillId="10" borderId="7" applyNumberFormat="0" applyAlignment="0" applyProtection="0"/>
    <xf numFmtId="0" fontId="0" fillId="3" borderId="0" applyNumberFormat="0" applyBorder="0" applyAlignment="0" applyProtection="0"/>
    <xf numFmtId="0" fontId="22" fillId="11" borderId="0" applyNumberFormat="0" applyBorder="0" applyAlignment="0" applyProtection="0"/>
    <xf numFmtId="0" fontId="16" fillId="0" borderId="8" applyNumberFormat="0" applyFill="0" applyAlignment="0" applyProtection="0"/>
    <xf numFmtId="0" fontId="25" fillId="0" borderId="9" applyNumberFormat="0" applyFill="0" applyAlignment="0" applyProtection="0"/>
    <xf numFmtId="0" fontId="31" fillId="12" borderId="0" applyNumberFormat="0" applyBorder="0" applyAlignment="0" applyProtection="0"/>
    <xf numFmtId="0" fontId="21" fillId="4" borderId="0" applyNumberFormat="0" applyBorder="0" applyAlignment="0" applyProtection="0"/>
    <xf numFmtId="0" fontId="0" fillId="13" borderId="0" applyNumberFormat="0" applyBorder="0" applyAlignment="0" applyProtection="0"/>
    <xf numFmtId="0" fontId="22"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41" fontId="2"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22" fillId="7" borderId="0" applyNumberFormat="0" applyBorder="0" applyAlignment="0" applyProtection="0"/>
    <xf numFmtId="0" fontId="0" fillId="16" borderId="0" applyNumberFormat="0" applyBorder="0" applyAlignment="0" applyProtection="0"/>
    <xf numFmtId="0" fontId="22" fillId="7" borderId="0" applyNumberFormat="0" applyBorder="0" applyAlignment="0" applyProtection="0"/>
    <xf numFmtId="0" fontId="22" fillId="17" borderId="0" applyNumberFormat="0" applyBorder="0" applyAlignment="0" applyProtection="0"/>
    <xf numFmtId="0" fontId="0" fillId="3" borderId="0" applyNumberFormat="0" applyBorder="0" applyAlignment="0" applyProtection="0"/>
    <xf numFmtId="0" fontId="22" fillId="3" borderId="0" applyNumberFormat="0" applyBorder="0" applyAlignment="0" applyProtection="0"/>
    <xf numFmtId="0" fontId="2" fillId="0" borderId="0">
      <alignment vertical="center"/>
      <protection/>
    </xf>
  </cellStyleXfs>
  <cellXfs count="106">
    <xf numFmtId="0" fontId="0" fillId="0" borderId="0" xfId="0" applyAlignment="1">
      <alignment vertical="center"/>
    </xf>
    <xf numFmtId="0" fontId="2" fillId="0" borderId="0" xfId="64">
      <alignment vertical="center"/>
      <protection/>
    </xf>
    <xf numFmtId="0" fontId="3" fillId="0" borderId="0" xfId="64" applyFont="1" applyAlignment="1">
      <alignment horizontal="left" vertical="center"/>
      <protection/>
    </xf>
    <xf numFmtId="0" fontId="4" fillId="0" borderId="0" xfId="64" applyFont="1" applyAlignment="1">
      <alignment horizontal="center" vertical="center"/>
      <protection/>
    </xf>
    <xf numFmtId="0" fontId="5" fillId="0" borderId="0" xfId="64" applyFont="1" applyAlignment="1">
      <alignment horizontal="center" vertical="center"/>
      <protection/>
    </xf>
    <xf numFmtId="0" fontId="5" fillId="0" borderId="0" xfId="64" applyNumberFormat="1" applyFont="1" applyFill="1" applyAlignment="1" applyProtection="1">
      <alignment horizontal="center" vertical="center"/>
      <protection/>
    </xf>
    <xf numFmtId="0" fontId="2" fillId="0" borderId="0" xfId="64" applyAlignment="1">
      <alignment horizontal="center" vertical="center"/>
      <protection/>
    </xf>
    <xf numFmtId="0" fontId="4" fillId="0" borderId="0" xfId="64" applyFont="1">
      <alignment vertical="center"/>
      <protection/>
    </xf>
    <xf numFmtId="0" fontId="4" fillId="0" borderId="0" xfId="64" applyFont="1" applyAlignment="1">
      <alignment horizontal="right" vertical="center"/>
      <protection/>
    </xf>
    <xf numFmtId="0" fontId="4" fillId="0" borderId="10" xfId="64" applyFont="1" applyBorder="1" applyAlignment="1">
      <alignment horizontal="center" vertical="center"/>
      <protection/>
    </xf>
    <xf numFmtId="0" fontId="6" fillId="0" borderId="0" xfId="64" applyFont="1">
      <alignment vertical="center"/>
      <protection/>
    </xf>
    <xf numFmtId="0" fontId="4" fillId="0" borderId="10" xfId="64" applyFont="1" applyBorder="1">
      <alignment vertical="center"/>
      <protection/>
    </xf>
    <xf numFmtId="0" fontId="4" fillId="0" borderId="0" xfId="64" applyFont="1" applyAlignment="1">
      <alignment vertical="center" wrapText="1"/>
      <protection/>
    </xf>
    <xf numFmtId="0" fontId="4" fillId="0" borderId="0" xfId="64" applyFont="1" applyAlignment="1">
      <alignment horizontal="left" vertical="center" wrapText="1"/>
      <protection/>
    </xf>
    <xf numFmtId="0" fontId="7" fillId="0" borderId="0" xfId="64" applyFont="1">
      <alignment vertical="center"/>
      <protection/>
    </xf>
    <xf numFmtId="0" fontId="4" fillId="0" borderId="0" xfId="64" applyFont="1" applyAlignment="1">
      <alignment horizontal="center" vertical="center" wrapText="1"/>
      <protection/>
    </xf>
    <xf numFmtId="180" fontId="4" fillId="0" borderId="0" xfId="64" applyNumberFormat="1" applyFont="1" applyAlignment="1">
      <alignment vertical="center" wrapText="1"/>
      <protection/>
    </xf>
    <xf numFmtId="180" fontId="4" fillId="0" borderId="0" xfId="64" applyNumberFormat="1" applyFont="1" applyAlignment="1">
      <alignment horizontal="right" vertical="center" wrapText="1"/>
      <protection/>
    </xf>
    <xf numFmtId="0" fontId="8" fillId="0" borderId="0" xfId="64" applyNumberFormat="1" applyFont="1" applyFill="1" applyAlignment="1" applyProtection="1">
      <alignment horizontal="center" vertical="center" wrapText="1"/>
      <protection/>
    </xf>
    <xf numFmtId="0" fontId="2" fillId="0" borderId="0" xfId="64" applyAlignment="1">
      <alignment horizontal="center" vertical="center" wrapText="1"/>
      <protection/>
    </xf>
    <xf numFmtId="0" fontId="9" fillId="0" borderId="0" xfId="64" applyNumberFormat="1" applyFont="1" applyFill="1" applyAlignment="1" applyProtection="1">
      <alignment vertical="center"/>
      <protection/>
    </xf>
    <xf numFmtId="0" fontId="10" fillId="0" borderId="0" xfId="64" applyFont="1" applyAlignment="1">
      <alignment vertical="center" wrapText="1"/>
      <protection/>
    </xf>
    <xf numFmtId="49" fontId="11" fillId="0" borderId="0" xfId="64" applyNumberFormat="1" applyFont="1" applyFill="1" applyBorder="1" applyAlignment="1" applyProtection="1">
      <alignment horizontal="left" vertical="center"/>
      <protection/>
    </xf>
    <xf numFmtId="49" fontId="11" fillId="0" borderId="0" xfId="64" applyNumberFormat="1" applyFont="1" applyFill="1" applyBorder="1" applyAlignment="1" applyProtection="1">
      <alignment horizontal="left" vertical="center" wrapText="1"/>
      <protection/>
    </xf>
    <xf numFmtId="180" fontId="11" fillId="0" borderId="0" xfId="64" applyNumberFormat="1" applyFont="1" applyAlignment="1">
      <alignment vertical="center" wrapText="1"/>
      <protection/>
    </xf>
    <xf numFmtId="180" fontId="11" fillId="0" borderId="0" xfId="64" applyNumberFormat="1" applyFont="1" applyAlignment="1">
      <alignment horizontal="right" vertical="center" wrapText="1"/>
      <protection/>
    </xf>
    <xf numFmtId="0" fontId="4" fillId="0" borderId="10" xfId="64" applyFont="1" applyFill="1" applyBorder="1" applyAlignment="1">
      <alignment horizontal="center" vertical="center" wrapText="1"/>
      <protection/>
    </xf>
    <xf numFmtId="0" fontId="2" fillId="0" borderId="10" xfId="64" applyBorder="1" applyAlignment="1">
      <alignment horizontal="center" vertical="center" wrapText="1"/>
      <protection/>
    </xf>
    <xf numFmtId="180" fontId="11" fillId="0" borderId="11" xfId="64" applyNumberFormat="1" applyFont="1" applyBorder="1" applyAlignment="1">
      <alignment horizontal="center" vertical="center" wrapText="1"/>
      <protection/>
    </xf>
    <xf numFmtId="0" fontId="2" fillId="0" borderId="12" xfId="64" applyBorder="1" applyAlignment="1">
      <alignment vertical="center" wrapText="1"/>
      <protection/>
    </xf>
    <xf numFmtId="0" fontId="2" fillId="0" borderId="13" xfId="64" applyBorder="1" applyAlignment="1">
      <alignment vertical="center" wrapText="1"/>
      <protection/>
    </xf>
    <xf numFmtId="0" fontId="4" fillId="0" borderId="14" xfId="64" applyFont="1" applyBorder="1" applyAlignment="1">
      <alignment horizontal="center" vertical="center"/>
      <protection/>
    </xf>
    <xf numFmtId="0" fontId="4" fillId="0" borderId="14" xfId="64" applyFont="1" applyBorder="1" applyAlignment="1">
      <alignment horizontal="center" vertical="center" wrapText="1"/>
      <protection/>
    </xf>
    <xf numFmtId="180" fontId="4" fillId="0" borderId="10" xfId="64" applyNumberFormat="1"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13" xfId="64" applyFont="1" applyBorder="1" applyAlignment="1">
      <alignment horizontal="center" vertical="center" wrapText="1"/>
      <protection/>
    </xf>
    <xf numFmtId="181" fontId="4" fillId="0" borderId="10" xfId="64" applyNumberFormat="1" applyFont="1" applyFill="1" applyBorder="1" applyAlignment="1">
      <alignment horizontal="center" vertical="center" wrapText="1"/>
      <protection/>
    </xf>
    <xf numFmtId="0" fontId="4" fillId="0" borderId="10" xfId="64" applyNumberFormat="1" applyFont="1" applyFill="1" applyBorder="1" applyAlignment="1" applyProtection="1">
      <alignment horizontal="center" vertical="center" wrapText="1"/>
      <protection/>
    </xf>
    <xf numFmtId="0" fontId="4" fillId="0" borderId="10" xfId="64" applyFont="1" applyBorder="1" applyAlignment="1">
      <alignment horizontal="left" vertical="center"/>
      <protection/>
    </xf>
    <xf numFmtId="181" fontId="4" fillId="0" borderId="10" xfId="64" applyNumberFormat="1" applyFont="1" applyFill="1" applyBorder="1" applyAlignment="1" applyProtection="1">
      <alignment horizontal="center" vertical="center" wrapText="1"/>
      <protection/>
    </xf>
    <xf numFmtId="49" fontId="4" fillId="0" borderId="10" xfId="64" applyNumberFormat="1" applyFont="1" applyFill="1" applyBorder="1" applyAlignment="1" applyProtection="1">
      <alignment horizontal="left" vertical="center" wrapText="1"/>
      <protection/>
    </xf>
    <xf numFmtId="181" fontId="4" fillId="0" borderId="10" xfId="53" applyNumberFormat="1" applyFont="1" applyFill="1" applyBorder="1" applyAlignment="1" applyProtection="1">
      <alignment horizontal="right" vertical="center"/>
      <protection/>
    </xf>
    <xf numFmtId="181" fontId="4" fillId="0" borderId="10" xfId="64" applyNumberFormat="1" applyFont="1" applyFill="1" applyBorder="1" applyAlignment="1" applyProtection="1">
      <alignment horizontal="right" vertical="center"/>
      <protection/>
    </xf>
    <xf numFmtId="0" fontId="4" fillId="0" borderId="10" xfId="64" applyFont="1" applyFill="1" applyBorder="1" applyAlignment="1">
      <alignment vertical="center" wrapText="1"/>
      <protection/>
    </xf>
    <xf numFmtId="181" fontId="4" fillId="0" borderId="10" xfId="64" applyNumberFormat="1" applyFont="1" applyFill="1" applyBorder="1" applyAlignment="1">
      <alignment vertical="center" wrapText="1"/>
      <protection/>
    </xf>
    <xf numFmtId="0" fontId="12" fillId="0" borderId="0" xfId="64" applyFont="1" applyAlignment="1">
      <alignment vertical="center" wrapText="1"/>
      <protection/>
    </xf>
    <xf numFmtId="0" fontId="2" fillId="0" borderId="0" xfId="64" applyAlignment="1">
      <alignment vertical="center" wrapText="1"/>
      <protection/>
    </xf>
    <xf numFmtId="0" fontId="2" fillId="0" borderId="0" xfId="64" applyFont="1">
      <alignment vertical="center"/>
      <protection/>
    </xf>
    <xf numFmtId="0" fontId="3" fillId="0" borderId="0" xfId="64" applyFont="1">
      <alignment vertical="center"/>
      <protection/>
    </xf>
    <xf numFmtId="0" fontId="2" fillId="0" borderId="0" xfId="64" applyAlignment="1">
      <alignment vertical="center"/>
      <protection/>
    </xf>
    <xf numFmtId="0" fontId="4" fillId="0" borderId="0" xfId="64" applyNumberFormat="1" applyFont="1" applyFill="1" applyAlignment="1" applyProtection="1">
      <alignment vertical="center"/>
      <protection/>
    </xf>
    <xf numFmtId="0" fontId="4" fillId="0" borderId="11" xfId="64" applyFont="1" applyBorder="1" applyAlignment="1">
      <alignment horizontal="center" vertical="center" wrapText="1"/>
      <protection/>
    </xf>
    <xf numFmtId="0" fontId="4" fillId="0" borderId="15" xfId="64" applyFont="1" applyBorder="1" applyAlignment="1">
      <alignment horizontal="center" vertical="center" wrapText="1"/>
      <protection/>
    </xf>
    <xf numFmtId="0" fontId="2" fillId="0" borderId="16" xfId="64" applyBorder="1" applyAlignment="1">
      <alignment vertical="center" wrapText="1"/>
      <protection/>
    </xf>
    <xf numFmtId="0" fontId="2" fillId="0" borderId="17" xfId="64" applyBorder="1" applyAlignment="1">
      <alignment vertical="center" wrapText="1"/>
      <protection/>
    </xf>
    <xf numFmtId="0" fontId="4" fillId="0" borderId="10" xfId="64" applyFont="1" applyBorder="1" applyAlignment="1">
      <alignment horizontal="center" vertical="center" wrapText="1"/>
      <protection/>
    </xf>
    <xf numFmtId="0" fontId="4" fillId="0" borderId="11" xfId="64" applyFont="1" applyBorder="1" applyAlignment="1">
      <alignment horizontal="center" vertical="center"/>
      <protection/>
    </xf>
    <xf numFmtId="0" fontId="2" fillId="0" borderId="13" xfId="64" applyBorder="1" applyAlignment="1">
      <alignment vertical="center"/>
      <protection/>
    </xf>
    <xf numFmtId="0" fontId="4" fillId="0" borderId="10" xfId="64" applyFont="1" applyBorder="1">
      <alignment vertical="center"/>
      <protection/>
    </xf>
    <xf numFmtId="0" fontId="2" fillId="0" borderId="10" xfId="64" applyBorder="1">
      <alignment vertical="center"/>
      <protection/>
    </xf>
    <xf numFmtId="0" fontId="4" fillId="0" borderId="10" xfId="64" applyFont="1" applyBorder="1" applyAlignment="1">
      <alignment vertical="center"/>
      <protection/>
    </xf>
    <xf numFmtId="0" fontId="4" fillId="0" borderId="18" xfId="64" applyFont="1" applyBorder="1" applyAlignment="1">
      <alignment horizontal="center" vertical="center" wrapText="1"/>
      <protection/>
    </xf>
    <xf numFmtId="10" fontId="4" fillId="0" borderId="10" xfId="64" applyNumberFormat="1" applyFont="1" applyFill="1" applyBorder="1" applyAlignment="1">
      <alignment horizontal="center" vertical="center" wrapText="1"/>
      <protection/>
    </xf>
    <xf numFmtId="0" fontId="4" fillId="0" borderId="10" xfId="64" applyFont="1" applyBorder="1" applyAlignment="1">
      <alignment horizontal="right" vertical="center"/>
      <protection/>
    </xf>
    <xf numFmtId="0" fontId="4" fillId="0" borderId="10" xfId="64" applyFont="1" applyBorder="1" applyAlignment="1">
      <alignment vertical="center" wrapText="1"/>
      <protection/>
    </xf>
    <xf numFmtId="10" fontId="4" fillId="0" borderId="10" xfId="64" applyNumberFormat="1" applyFont="1" applyBorder="1" applyAlignment="1">
      <alignment vertical="center" wrapText="1"/>
      <protection/>
    </xf>
    <xf numFmtId="0" fontId="34" fillId="0" borderId="10" xfId="64" applyFont="1" applyBorder="1" applyAlignment="1">
      <alignment horizontal="right" vertical="center"/>
      <protection/>
    </xf>
    <xf numFmtId="0" fontId="6" fillId="0" borderId="0" xfId="64" applyFont="1" applyAlignment="1">
      <alignment vertical="center" wrapText="1"/>
      <protection/>
    </xf>
    <xf numFmtId="0" fontId="11" fillId="0" borderId="0" xfId="64" applyFont="1" applyAlignment="1">
      <alignment horizontal="right" vertical="center" wrapText="1"/>
      <protection/>
    </xf>
    <xf numFmtId="0" fontId="5" fillId="0" borderId="0" xfId="64" applyNumberFormat="1" applyFont="1" applyFill="1" applyAlignment="1" applyProtection="1">
      <alignment horizontal="centerContinuous" vertical="center"/>
      <protection/>
    </xf>
    <xf numFmtId="0" fontId="6" fillId="0" borderId="0" xfId="64" applyFont="1" applyAlignment="1">
      <alignment horizontal="centerContinuous" vertical="center"/>
      <protection/>
    </xf>
    <xf numFmtId="0" fontId="4" fillId="0" borderId="0" xfId="64" applyFont="1" applyAlignment="1">
      <alignment horizontal="right" vertical="center" wrapText="1"/>
      <protection/>
    </xf>
    <xf numFmtId="0" fontId="4" fillId="0" borderId="11" xfId="64" applyNumberFormat="1" applyFont="1" applyFill="1" applyBorder="1" applyAlignment="1" applyProtection="1">
      <alignment horizontal="centerContinuous" vertical="center"/>
      <protection/>
    </xf>
    <xf numFmtId="0" fontId="4" fillId="0" borderId="12" xfId="64" applyNumberFormat="1" applyFont="1" applyFill="1" applyBorder="1" applyAlignment="1" applyProtection="1">
      <alignment horizontal="centerContinuous" vertical="center"/>
      <protection/>
    </xf>
    <xf numFmtId="0" fontId="4" fillId="0" borderId="13" xfId="64" applyNumberFormat="1" applyFont="1" applyFill="1" applyBorder="1" applyAlignment="1" applyProtection="1">
      <alignment horizontal="centerContinuous" vertical="center"/>
      <protection/>
    </xf>
    <xf numFmtId="0" fontId="4" fillId="0" borderId="14" xfId="64" applyFont="1" applyFill="1" applyBorder="1" applyAlignment="1">
      <alignment horizontal="center" vertical="center" wrapText="1"/>
      <protection/>
    </xf>
    <xf numFmtId="4" fontId="4" fillId="0" borderId="10" xfId="64" applyNumberFormat="1" applyFont="1" applyBorder="1" applyAlignment="1">
      <alignment horizontal="right" vertical="center"/>
      <protection/>
    </xf>
    <xf numFmtId="4" fontId="4" fillId="0" borderId="10" xfId="64" applyNumberFormat="1" applyFont="1" applyFill="1" applyBorder="1" applyAlignment="1">
      <alignment horizontal="right" vertical="center"/>
      <protection/>
    </xf>
    <xf numFmtId="0" fontId="4" fillId="0" borderId="10" xfId="64" applyFont="1" applyFill="1" applyBorder="1">
      <alignment vertical="center"/>
      <protection/>
    </xf>
    <xf numFmtId="0" fontId="4" fillId="0" borderId="10" xfId="64" applyFont="1" applyFill="1" applyBorder="1" applyAlignment="1">
      <alignment horizontal="left" vertical="center" wrapText="1"/>
      <protection/>
    </xf>
    <xf numFmtId="0" fontId="4" fillId="0" borderId="10" xfId="64" applyFont="1" applyFill="1" applyBorder="1" applyAlignment="1">
      <alignment horizontal="right" vertical="center"/>
      <protection/>
    </xf>
    <xf numFmtId="0" fontId="4" fillId="0" borderId="10" xfId="64" applyFont="1" applyFill="1" applyBorder="1" applyAlignment="1">
      <alignment horizontal="right" vertical="center" wrapText="1"/>
      <protection/>
    </xf>
    <xf numFmtId="0" fontId="5" fillId="0" borderId="0" xfId="64" applyNumberFormat="1" applyFont="1" applyFill="1" applyBorder="1" applyAlignment="1" applyProtection="1">
      <alignment horizontal="center" vertical="center" wrapText="1"/>
      <protection/>
    </xf>
    <xf numFmtId="0" fontId="2" fillId="0" borderId="0" xfId="64" applyFont="1" applyBorder="1" applyAlignment="1">
      <alignment horizontal="center" vertical="center" wrapText="1"/>
      <protection/>
    </xf>
    <xf numFmtId="0" fontId="6" fillId="0" borderId="0" xfId="64" applyNumberFormat="1" applyFont="1" applyFill="1" applyBorder="1" applyAlignment="1" applyProtection="1">
      <alignment horizontal="left" vertical="center" wrapText="1"/>
      <protection/>
    </xf>
    <xf numFmtId="0" fontId="2" fillId="0" borderId="0" xfId="64" applyBorder="1" applyAlignment="1">
      <alignment horizontal="center" vertical="center" wrapText="1"/>
      <protection/>
    </xf>
    <xf numFmtId="0" fontId="4" fillId="0" borderId="0" xfId="64" applyFont="1" applyBorder="1" applyAlignment="1">
      <alignment horizontal="right" vertical="center" wrapText="1"/>
      <protection/>
    </xf>
    <xf numFmtId="0" fontId="4" fillId="0" borderId="18" xfId="64" applyFont="1" applyBorder="1" applyAlignment="1">
      <alignment horizontal="center" vertical="center"/>
      <protection/>
    </xf>
    <xf numFmtId="0" fontId="11" fillId="0" borderId="16" xfId="64" applyFont="1" applyFill="1" applyBorder="1" applyAlignment="1">
      <alignment horizontal="left" vertical="center" wrapText="1"/>
      <protection/>
    </xf>
    <xf numFmtId="0" fontId="2" fillId="0" borderId="0" xfId="64" applyAlignment="1">
      <alignment horizontal="right" vertical="center"/>
      <protection/>
    </xf>
    <xf numFmtId="0" fontId="5" fillId="0" borderId="0" xfId="64" applyFont="1" applyBorder="1" applyAlignment="1">
      <alignment horizontal="center" vertical="center" wrapText="1"/>
      <protection/>
    </xf>
    <xf numFmtId="0" fontId="6" fillId="0" borderId="0" xfId="64" applyFont="1" applyBorder="1" applyAlignment="1">
      <alignment horizontal="left" vertical="center" wrapText="1"/>
      <protection/>
    </xf>
    <xf numFmtId="0" fontId="4" fillId="0" borderId="12" xfId="64" applyFont="1" applyBorder="1" applyAlignment="1">
      <alignment horizontal="center" vertical="center"/>
      <protection/>
    </xf>
    <xf numFmtId="0" fontId="4" fillId="0" borderId="13" xfId="64" applyFont="1" applyBorder="1" applyAlignment="1">
      <alignment horizontal="center" vertical="center"/>
      <protection/>
    </xf>
    <xf numFmtId="0" fontId="11" fillId="0" borderId="0" xfId="64" applyFont="1" applyFill="1" applyBorder="1" applyAlignment="1">
      <alignment horizontal="left" vertical="center" wrapText="1"/>
      <protection/>
    </xf>
    <xf numFmtId="0" fontId="6" fillId="0" borderId="0" xfId="64" applyFont="1" applyAlignment="1">
      <alignment horizontal="right" vertical="center"/>
      <protection/>
    </xf>
    <xf numFmtId="0" fontId="13" fillId="0" borderId="19" xfId="64" applyFont="1" applyBorder="1" applyAlignment="1">
      <alignment horizontal="right" vertical="center" wrapText="1"/>
      <protection/>
    </xf>
    <xf numFmtId="0" fontId="6" fillId="0" borderId="19" xfId="64" applyFont="1" applyBorder="1" applyAlignment="1">
      <alignment horizontal="right" vertical="center" wrapText="1"/>
      <protection/>
    </xf>
    <xf numFmtId="0" fontId="6" fillId="0" borderId="19" xfId="64" applyFont="1" applyBorder="1" applyAlignment="1">
      <alignment horizontal="right" vertical="center"/>
      <protection/>
    </xf>
    <xf numFmtId="0" fontId="4" fillId="0" borderId="0" xfId="64" applyFont="1" applyFill="1">
      <alignment vertical="center"/>
      <protection/>
    </xf>
    <xf numFmtId="182" fontId="4" fillId="0" borderId="0" xfId="64" applyNumberFormat="1" applyFont="1" applyFill="1" applyAlignment="1" applyProtection="1">
      <alignment/>
      <protection/>
    </xf>
    <xf numFmtId="0" fontId="4" fillId="0" borderId="10" xfId="64" applyNumberFormat="1" applyFont="1" applyFill="1" applyBorder="1" applyAlignment="1" applyProtection="1">
      <alignment vertical="center" wrapText="1"/>
      <protection/>
    </xf>
    <xf numFmtId="182" fontId="4" fillId="18" borderId="0" xfId="64" applyNumberFormat="1" applyFont="1" applyFill="1" applyAlignment="1" applyProtection="1">
      <alignment/>
      <protection/>
    </xf>
    <xf numFmtId="4" fontId="4" fillId="18" borderId="0" xfId="64" applyNumberFormat="1" applyFont="1" applyFill="1" applyAlignment="1" applyProtection="1">
      <alignment/>
      <protection/>
    </xf>
    <xf numFmtId="4" fontId="4" fillId="0" borderId="0" xfId="64" applyNumberFormat="1" applyFont="1" applyFill="1" applyAlignment="1" applyProtection="1">
      <alignment/>
      <protection/>
    </xf>
    <xf numFmtId="183" fontId="4" fillId="18" borderId="0" xfId="64" applyNumberFormat="1" applyFont="1" applyFill="1" applyAlignment="1" applyProtection="1">
      <alignment/>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千位分隔[0]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27"/>
  <sheetViews>
    <sheetView workbookViewId="0" topLeftCell="A1">
      <selection activeCell="D15" sqref="D15"/>
    </sheetView>
  </sheetViews>
  <sheetFormatPr defaultColWidth="6.875" defaultRowHeight="19.5" customHeight="1"/>
  <cols>
    <col min="1" max="1" width="34.875" style="7" customWidth="1"/>
    <col min="2" max="2" width="31.50390625" style="1" customWidth="1"/>
    <col min="3" max="3" width="42.00390625" style="1" customWidth="1"/>
    <col min="4" max="4" width="24.00390625" style="1" customWidth="1"/>
    <col min="5" max="10" width="6.875" style="7" customWidth="1"/>
    <col min="11" max="31" width="6.875" style="7" hidden="1" customWidth="1"/>
    <col min="32" max="253" width="6.875" style="7" customWidth="1"/>
    <col min="254" max="16384" width="6.875" style="1" customWidth="1"/>
  </cols>
  <sheetData>
    <row r="1" ht="19.5" customHeight="1">
      <c r="A1" s="48" t="s">
        <v>0</v>
      </c>
    </row>
    <row r="2" spans="1:4" ht="15" customHeight="1">
      <c r="A2" s="67"/>
      <c r="D2" s="68" t="s">
        <v>1</v>
      </c>
    </row>
    <row r="3" spans="1:253" s="10" customFormat="1" ht="28.5" customHeight="1">
      <c r="A3" s="69" t="s">
        <v>2</v>
      </c>
      <c r="B3" s="69"/>
      <c r="C3" s="70"/>
      <c r="D3" s="69"/>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row>
    <row r="4" spans="1:12" ht="15" customHeight="1">
      <c r="A4" s="50" t="s">
        <v>3</v>
      </c>
      <c r="B4" s="7"/>
      <c r="C4" s="7"/>
      <c r="D4" s="71" t="s">
        <v>4</v>
      </c>
      <c r="H4" s="99"/>
      <c r="I4" s="99"/>
      <c r="J4" s="99"/>
      <c r="K4" s="99"/>
      <c r="L4" s="99"/>
    </row>
    <row r="5" spans="1:20" ht="21" customHeight="1">
      <c r="A5" s="72" t="s">
        <v>5</v>
      </c>
      <c r="B5" s="73"/>
      <c r="C5" s="72" t="s">
        <v>6</v>
      </c>
      <c r="D5" s="74"/>
      <c r="E5" s="99"/>
      <c r="H5" s="99"/>
      <c r="I5" s="99"/>
      <c r="J5" s="99"/>
      <c r="K5" s="99"/>
      <c r="L5" s="99"/>
      <c r="M5" s="99"/>
      <c r="Q5" s="99"/>
      <c r="R5" s="99"/>
      <c r="S5" s="99"/>
      <c r="T5" s="99"/>
    </row>
    <row r="6" spans="1:30" ht="21" customHeight="1">
      <c r="A6" s="75" t="s">
        <v>7</v>
      </c>
      <c r="B6" s="75" t="s">
        <v>8</v>
      </c>
      <c r="C6" s="75" t="s">
        <v>7</v>
      </c>
      <c r="D6" s="32" t="s">
        <v>8</v>
      </c>
      <c r="E6" s="99"/>
      <c r="F6" s="99"/>
      <c r="H6" s="99"/>
      <c r="I6" s="99"/>
      <c r="J6" s="99"/>
      <c r="K6" s="99"/>
      <c r="L6" s="99"/>
      <c r="M6" s="99"/>
      <c r="N6" s="99"/>
      <c r="O6" s="99"/>
      <c r="P6" s="99"/>
      <c r="Q6" s="99"/>
      <c r="T6" s="99"/>
      <c r="U6" s="99"/>
      <c r="AD6" s="99"/>
    </row>
    <row r="7" spans="1:24" ht="21" customHeight="1">
      <c r="A7" s="43" t="s">
        <v>9</v>
      </c>
      <c r="B7" s="76">
        <f>B8+B9</f>
        <v>211.49</v>
      </c>
      <c r="C7" s="38" t="s">
        <v>10</v>
      </c>
      <c r="D7" s="76">
        <v>1547.09</v>
      </c>
      <c r="E7" s="99"/>
      <c r="F7" s="99"/>
      <c r="G7" s="100"/>
      <c r="J7" s="99"/>
      <c r="K7" s="102" t="s">
        <v>11</v>
      </c>
      <c r="L7" s="103" t="s">
        <v>12</v>
      </c>
      <c r="M7" s="103" t="s">
        <v>13</v>
      </c>
      <c r="N7" s="103" t="s">
        <v>14</v>
      </c>
      <c r="O7" s="102" t="s">
        <v>15</v>
      </c>
      <c r="P7" s="102" t="s">
        <v>16</v>
      </c>
      <c r="Q7" s="103" t="s">
        <v>17</v>
      </c>
      <c r="R7" s="102" t="s">
        <v>18</v>
      </c>
      <c r="S7" s="103" t="s">
        <v>19</v>
      </c>
      <c r="T7" s="105" t="s">
        <v>20</v>
      </c>
      <c r="U7" s="102" t="s">
        <v>19</v>
      </c>
      <c r="V7" s="102" t="s">
        <v>19</v>
      </c>
      <c r="W7" s="102" t="s">
        <v>21</v>
      </c>
      <c r="X7" s="102" t="s">
        <v>22</v>
      </c>
    </row>
    <row r="8" spans="1:28" ht="21" customHeight="1">
      <c r="A8" s="11" t="s">
        <v>23</v>
      </c>
      <c r="B8" s="76">
        <v>211.49</v>
      </c>
      <c r="C8" s="38" t="s">
        <v>24</v>
      </c>
      <c r="D8" s="76">
        <v>1547.09</v>
      </c>
      <c r="H8" s="99"/>
      <c r="I8" s="99"/>
      <c r="K8" s="104"/>
      <c r="L8" s="99"/>
      <c r="O8" s="99"/>
      <c r="P8" s="99"/>
      <c r="Q8" s="99"/>
      <c r="R8" s="99"/>
      <c r="S8" s="99"/>
      <c r="T8" s="99"/>
      <c r="U8" s="99"/>
      <c r="V8" s="99"/>
      <c r="W8" s="99"/>
      <c r="X8" s="99"/>
      <c r="Y8" s="99"/>
      <c r="Z8" s="99"/>
      <c r="AB8" s="99"/>
    </row>
    <row r="9" spans="1:29" ht="21" customHeight="1">
      <c r="A9" s="11" t="s">
        <v>25</v>
      </c>
      <c r="B9" s="76"/>
      <c r="C9" s="38" t="s">
        <v>26</v>
      </c>
      <c r="D9" s="76">
        <v>1547.09</v>
      </c>
      <c r="J9" s="99"/>
      <c r="K9" s="99"/>
      <c r="L9" s="99"/>
      <c r="O9" s="99"/>
      <c r="R9" s="99"/>
      <c r="S9" s="99"/>
      <c r="T9" s="99"/>
      <c r="U9" s="99"/>
      <c r="X9" s="99"/>
      <c r="Y9" s="99"/>
      <c r="AC9" s="99"/>
    </row>
    <row r="10" spans="1:28" ht="21" customHeight="1">
      <c r="A10" s="43" t="s">
        <v>27</v>
      </c>
      <c r="B10" s="76"/>
      <c r="C10" s="38" t="s">
        <v>28</v>
      </c>
      <c r="D10" s="76">
        <v>23.59</v>
      </c>
      <c r="E10" s="99"/>
      <c r="O10" s="99"/>
      <c r="P10" s="99"/>
      <c r="Q10" s="99"/>
      <c r="R10" s="99"/>
      <c r="S10" s="99"/>
      <c r="T10" s="99"/>
      <c r="AB10" s="99"/>
    </row>
    <row r="11" spans="1:31" ht="21" customHeight="1">
      <c r="A11" s="64" t="s">
        <v>29</v>
      </c>
      <c r="B11" s="76"/>
      <c r="C11" s="38" t="s">
        <v>30</v>
      </c>
      <c r="D11" s="76">
        <v>23.59</v>
      </c>
      <c r="E11" s="99"/>
      <c r="N11" s="99"/>
      <c r="O11" s="99"/>
      <c r="P11" s="99"/>
      <c r="Q11" s="99"/>
      <c r="R11" s="99"/>
      <c r="AE11" s="99"/>
    </row>
    <row r="12" spans="1:17" ht="21" customHeight="1">
      <c r="A12" s="64" t="s">
        <v>31</v>
      </c>
      <c r="B12" s="63"/>
      <c r="C12" s="38" t="s">
        <v>32</v>
      </c>
      <c r="D12" s="76">
        <v>16.85</v>
      </c>
      <c r="E12" s="99"/>
      <c r="G12" s="99"/>
      <c r="I12" s="99"/>
      <c r="N12" s="99"/>
      <c r="O12" s="99"/>
      <c r="P12" s="99"/>
      <c r="Q12" s="99"/>
    </row>
    <row r="13" spans="1:9" ht="21" customHeight="1">
      <c r="A13" s="64" t="s">
        <v>33</v>
      </c>
      <c r="B13" s="63">
        <v>1373.51</v>
      </c>
      <c r="C13" s="38" t="s">
        <v>34</v>
      </c>
      <c r="D13" s="76">
        <v>6.74</v>
      </c>
      <c r="E13" s="99"/>
      <c r="G13" s="99"/>
      <c r="I13" s="99"/>
    </row>
    <row r="14" spans="1:21" ht="21" customHeight="1">
      <c r="A14" s="79"/>
      <c r="B14" s="63"/>
      <c r="C14" s="38" t="s">
        <v>35</v>
      </c>
      <c r="D14" s="76">
        <v>14.32</v>
      </c>
      <c r="E14" s="99"/>
      <c r="G14" s="99"/>
      <c r="I14" s="99"/>
      <c r="U14" s="99"/>
    </row>
    <row r="15" spans="1:21" ht="21" customHeight="1">
      <c r="A15" s="79"/>
      <c r="B15" s="63"/>
      <c r="C15" s="38" t="s">
        <v>36</v>
      </c>
      <c r="D15" s="76">
        <v>14.32</v>
      </c>
      <c r="E15" s="99"/>
      <c r="G15" s="99"/>
      <c r="I15" s="99"/>
      <c r="U15" s="99"/>
    </row>
    <row r="16" spans="1:21" ht="21" customHeight="1">
      <c r="A16" s="79"/>
      <c r="B16" s="63"/>
      <c r="C16" s="38" t="s">
        <v>37</v>
      </c>
      <c r="D16" s="76">
        <v>14.32</v>
      </c>
      <c r="E16" s="99"/>
      <c r="G16" s="99"/>
      <c r="I16" s="99"/>
      <c r="U16" s="99"/>
    </row>
    <row r="17" spans="1:9" ht="21" customHeight="1">
      <c r="A17" s="26" t="s">
        <v>38</v>
      </c>
      <c r="B17" s="77">
        <f>B7+B10+B11+B12+B13</f>
        <v>1585</v>
      </c>
      <c r="C17" s="37" t="s">
        <v>39</v>
      </c>
      <c r="D17" s="77">
        <f>D7+D10+D14</f>
        <v>1584.9999999999998</v>
      </c>
      <c r="G17" s="99"/>
      <c r="I17" s="99"/>
    </row>
    <row r="18" spans="1:9" ht="21" customHeight="1">
      <c r="A18" s="43" t="s">
        <v>40</v>
      </c>
      <c r="B18" s="77"/>
      <c r="C18" s="101" t="s">
        <v>41</v>
      </c>
      <c r="D18" s="77"/>
      <c r="G18" s="99"/>
      <c r="I18" s="99"/>
    </row>
    <row r="19" spans="1:7" s="1" customFormat="1" ht="21" customHeight="1">
      <c r="A19" s="43" t="s">
        <v>42</v>
      </c>
      <c r="B19" s="77"/>
      <c r="C19" s="78" t="s">
        <v>43</v>
      </c>
      <c r="D19" s="77"/>
      <c r="E19" s="7"/>
      <c r="F19" s="7"/>
      <c r="G19" s="99"/>
    </row>
    <row r="20" spans="1:7" s="1" customFormat="1" ht="21" customHeight="1">
      <c r="A20" s="43" t="s">
        <v>44</v>
      </c>
      <c r="B20" s="77"/>
      <c r="C20" s="78"/>
      <c r="D20" s="77"/>
      <c r="E20" s="7"/>
      <c r="F20" s="7"/>
      <c r="G20" s="99"/>
    </row>
    <row r="21" spans="1:7" s="1" customFormat="1" ht="21" customHeight="1">
      <c r="A21" s="43" t="s">
        <v>45</v>
      </c>
      <c r="B21" s="77"/>
      <c r="C21" s="78" t="s">
        <v>21</v>
      </c>
      <c r="D21" s="77"/>
      <c r="E21" s="7"/>
      <c r="F21" s="7"/>
      <c r="G21" s="99"/>
    </row>
    <row r="22" spans="1:7" s="1" customFormat="1" ht="21" customHeight="1">
      <c r="A22" s="43" t="s">
        <v>46</v>
      </c>
      <c r="B22" s="77"/>
      <c r="C22" s="78"/>
      <c r="D22" s="77"/>
      <c r="E22" s="7"/>
      <c r="F22" s="7"/>
      <c r="G22" s="99"/>
    </row>
    <row r="23" spans="1:7" s="1" customFormat="1" ht="21" customHeight="1">
      <c r="A23" s="43" t="s">
        <v>47</v>
      </c>
      <c r="B23" s="77"/>
      <c r="C23" s="78"/>
      <c r="D23" s="77"/>
      <c r="E23" s="7"/>
      <c r="F23" s="7"/>
      <c r="G23" s="99"/>
    </row>
    <row r="24" spans="1:7" s="1" customFormat="1" ht="21" customHeight="1">
      <c r="A24" s="43" t="s">
        <v>48</v>
      </c>
      <c r="B24" s="80"/>
      <c r="C24" s="78"/>
      <c r="D24" s="77"/>
      <c r="E24" s="7"/>
      <c r="F24" s="7"/>
      <c r="G24" s="99"/>
    </row>
    <row r="25" spans="1:7" s="1" customFormat="1" ht="21" customHeight="1">
      <c r="A25" s="26" t="s">
        <v>49</v>
      </c>
      <c r="B25" s="77">
        <f>SUM(B17:B21)</f>
        <v>1585</v>
      </c>
      <c r="C25" s="26" t="s">
        <v>50</v>
      </c>
      <c r="D25" s="77">
        <f>D17+D18+D19+D21</f>
        <v>1584.9999999999998</v>
      </c>
      <c r="E25" s="7"/>
      <c r="F25" s="99"/>
      <c r="G25" s="99"/>
    </row>
    <row r="26" spans="1:7" s="1" customFormat="1" ht="33" customHeight="1">
      <c r="A26" s="94" t="s">
        <v>51</v>
      </c>
      <c r="B26" s="94"/>
      <c r="C26" s="94"/>
      <c r="D26" s="94"/>
      <c r="E26" s="7"/>
      <c r="F26" s="7"/>
      <c r="G26" s="7"/>
    </row>
    <row r="27" spans="5:7" s="1" customFormat="1" ht="19.5" customHeight="1">
      <c r="E27" s="7"/>
      <c r="F27" s="7"/>
      <c r="G27" s="7"/>
    </row>
  </sheetData>
  <sheetProtection/>
  <mergeCells count="1">
    <mergeCell ref="A26:D26"/>
  </mergeCells>
  <printOptions horizontalCentered="1"/>
  <pageMargins left="0.86" right="0.75" top="0.42" bottom="0.17" header="0.42" footer="0.18"/>
  <pageSetup fitToWidth="0" fitToHeight="1" horizontalDpi="1200" verticalDpi="1200" orientation="landscape" paperSize="9" scale="97"/>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19"/>
  <sheetViews>
    <sheetView workbookViewId="0" topLeftCell="A1">
      <selection activeCell="D9" sqref="D9"/>
    </sheetView>
  </sheetViews>
  <sheetFormatPr defaultColWidth="9.00390625" defaultRowHeight="13.5"/>
  <cols>
    <col min="1" max="1" width="24.00390625" style="1" customWidth="1"/>
    <col min="2" max="2" width="9.50390625" style="1" bestFit="1" customWidth="1"/>
    <col min="3" max="5" width="9.00390625" style="1" customWidth="1"/>
    <col min="6" max="6" width="8.375" style="1" customWidth="1"/>
    <col min="7" max="7" width="9.00390625" style="1" customWidth="1"/>
    <col min="8" max="8" width="8.50390625" style="1" customWidth="1"/>
    <col min="9" max="9" width="8.625" style="1" customWidth="1"/>
    <col min="10" max="12" width="9.00390625" style="1" customWidth="1"/>
    <col min="13" max="13" width="9.875" style="1" customWidth="1"/>
    <col min="14" max="16384" width="9.00390625" style="1" customWidth="1"/>
  </cols>
  <sheetData>
    <row r="1" ht="14.25">
      <c r="A1" s="48"/>
    </row>
    <row r="2" spans="1:13" ht="14.25">
      <c r="A2" s="67"/>
      <c r="C2" s="68"/>
      <c r="D2" s="89"/>
      <c r="K2" s="95" t="s">
        <v>52</v>
      </c>
      <c r="L2" s="89"/>
      <c r="M2" s="89"/>
    </row>
    <row r="3" spans="1:13" ht="30" customHeight="1">
      <c r="A3" s="90" t="s">
        <v>53</v>
      </c>
      <c r="B3" s="90"/>
      <c r="C3" s="90"/>
      <c r="D3" s="90"/>
      <c r="E3" s="90"/>
      <c r="F3" s="90"/>
      <c r="G3" s="90"/>
      <c r="H3" s="90"/>
      <c r="I3" s="90"/>
      <c r="J3" s="90"/>
      <c r="K3" s="90"/>
      <c r="L3" s="90"/>
      <c r="M3" s="49"/>
    </row>
    <row r="4" spans="1:13" ht="16.5" customHeight="1">
      <c r="A4" s="91" t="s">
        <v>3</v>
      </c>
      <c r="B4" s="85"/>
      <c r="C4" s="85"/>
      <c r="D4" s="85"/>
      <c r="E4" s="85"/>
      <c r="F4" s="85"/>
      <c r="G4" s="85"/>
      <c r="H4" s="85"/>
      <c r="I4" s="85"/>
      <c r="J4" s="85"/>
      <c r="K4" s="96" t="s">
        <v>4</v>
      </c>
      <c r="L4" s="97"/>
      <c r="M4" s="98"/>
    </row>
    <row r="5" spans="1:13" ht="18" customHeight="1">
      <c r="A5" s="87" t="s">
        <v>54</v>
      </c>
      <c r="B5" s="55" t="s">
        <v>19</v>
      </c>
      <c r="C5" s="51" t="s">
        <v>11</v>
      </c>
      <c r="D5" s="92"/>
      <c r="E5" s="93"/>
      <c r="F5" s="55" t="s">
        <v>55</v>
      </c>
      <c r="G5" s="55" t="s">
        <v>56</v>
      </c>
      <c r="H5" s="55" t="s">
        <v>14</v>
      </c>
      <c r="I5" s="55" t="s">
        <v>57</v>
      </c>
      <c r="J5" s="55" t="s">
        <v>58</v>
      </c>
      <c r="K5" s="55" t="s">
        <v>59</v>
      </c>
      <c r="L5" s="55" t="s">
        <v>17</v>
      </c>
      <c r="M5" s="55" t="s">
        <v>18</v>
      </c>
    </row>
    <row r="6" spans="1:13" ht="51" customHeight="1">
      <c r="A6" s="31"/>
      <c r="B6" s="55"/>
      <c r="C6" s="55" t="s">
        <v>16</v>
      </c>
      <c r="D6" s="55" t="s">
        <v>60</v>
      </c>
      <c r="E6" s="55" t="s">
        <v>61</v>
      </c>
      <c r="F6" s="9"/>
      <c r="G6" s="9"/>
      <c r="H6" s="9"/>
      <c r="I6" s="9"/>
      <c r="J6" s="9"/>
      <c r="K6" s="9"/>
      <c r="L6" s="9"/>
      <c r="M6" s="55"/>
    </row>
    <row r="7" spans="1:13" ht="21" customHeight="1">
      <c r="A7" s="9" t="s">
        <v>16</v>
      </c>
      <c r="B7" s="11"/>
      <c r="C7" s="11"/>
      <c r="D7" s="11"/>
      <c r="E7" s="11"/>
      <c r="F7" s="11"/>
      <c r="G7" s="11"/>
      <c r="H7" s="11"/>
      <c r="I7" s="11"/>
      <c r="J7" s="11"/>
      <c r="K7" s="11"/>
      <c r="L7" s="11"/>
      <c r="M7" s="11"/>
    </row>
    <row r="8" spans="1:13" ht="21" customHeight="1">
      <c r="A8" s="11" t="s">
        <v>62</v>
      </c>
      <c r="B8" s="11"/>
      <c r="C8" s="11"/>
      <c r="D8" s="11"/>
      <c r="E8" s="11"/>
      <c r="F8" s="11"/>
      <c r="G8" s="11"/>
      <c r="H8" s="11"/>
      <c r="I8" s="11"/>
      <c r="J8" s="11"/>
      <c r="K8" s="11"/>
      <c r="L8" s="11"/>
      <c r="M8" s="11"/>
    </row>
    <row r="9" spans="1:13" ht="21" customHeight="1">
      <c r="A9" s="11" t="s">
        <v>63</v>
      </c>
      <c r="B9" s="11">
        <f>C9+SUM(F9:M9)</f>
        <v>1585</v>
      </c>
      <c r="C9" s="11">
        <f>D9+E9</f>
        <v>211.49</v>
      </c>
      <c r="D9" s="11">
        <v>211.49</v>
      </c>
      <c r="E9" s="11"/>
      <c r="F9" s="11"/>
      <c r="G9" s="11"/>
      <c r="H9" s="11"/>
      <c r="I9" s="11">
        <v>1373.51</v>
      </c>
      <c r="J9" s="11"/>
      <c r="K9" s="11"/>
      <c r="L9" s="11"/>
      <c r="M9" s="11"/>
    </row>
    <row r="10" spans="1:13" ht="21" customHeight="1">
      <c r="A10" s="11"/>
      <c r="B10" s="11"/>
      <c r="C10" s="11"/>
      <c r="D10" s="11"/>
      <c r="E10" s="11"/>
      <c r="F10" s="11"/>
      <c r="G10" s="11"/>
      <c r="H10" s="11"/>
      <c r="I10" s="11"/>
      <c r="J10" s="11"/>
      <c r="K10" s="11"/>
      <c r="L10" s="11"/>
      <c r="M10" s="11"/>
    </row>
    <row r="11" spans="1:13" ht="21" customHeight="1">
      <c r="A11" s="11"/>
      <c r="B11" s="11"/>
      <c r="C11" s="11"/>
      <c r="D11" s="11"/>
      <c r="E11" s="11"/>
      <c r="F11" s="11"/>
      <c r="G11" s="11"/>
      <c r="H11" s="11"/>
      <c r="I11" s="11"/>
      <c r="J11" s="11"/>
      <c r="K11" s="11"/>
      <c r="L11" s="11"/>
      <c r="M11" s="11"/>
    </row>
    <row r="12" spans="1:13" ht="21" customHeight="1">
      <c r="A12" s="11"/>
      <c r="B12" s="11"/>
      <c r="C12" s="11"/>
      <c r="D12" s="11"/>
      <c r="E12" s="11"/>
      <c r="F12" s="11"/>
      <c r="G12" s="11"/>
      <c r="H12" s="11"/>
      <c r="I12" s="11"/>
      <c r="J12" s="11"/>
      <c r="K12" s="11"/>
      <c r="L12" s="11"/>
      <c r="M12" s="11"/>
    </row>
    <row r="13" spans="1:13" ht="21" customHeight="1">
      <c r="A13" s="11"/>
      <c r="B13" s="11"/>
      <c r="C13" s="11"/>
      <c r="D13" s="11"/>
      <c r="E13" s="11"/>
      <c r="F13" s="11"/>
      <c r="G13" s="11"/>
      <c r="H13" s="11"/>
      <c r="I13" s="11"/>
      <c r="J13" s="11"/>
      <c r="K13" s="11"/>
      <c r="L13" s="11"/>
      <c r="M13" s="11"/>
    </row>
    <row r="14" spans="1:13" ht="21" customHeight="1">
      <c r="A14" s="11"/>
      <c r="B14" s="11"/>
      <c r="C14" s="11"/>
      <c r="D14" s="11"/>
      <c r="E14" s="11"/>
      <c r="F14" s="11"/>
      <c r="G14" s="11"/>
      <c r="H14" s="11"/>
      <c r="I14" s="11"/>
      <c r="J14" s="11"/>
      <c r="K14" s="11"/>
      <c r="L14" s="11"/>
      <c r="M14" s="11"/>
    </row>
    <row r="15" spans="1:13" ht="21" customHeight="1">
      <c r="A15" s="11"/>
      <c r="B15" s="11"/>
      <c r="C15" s="11"/>
      <c r="D15" s="11"/>
      <c r="E15" s="11"/>
      <c r="F15" s="11"/>
      <c r="G15" s="11"/>
      <c r="H15" s="11"/>
      <c r="I15" s="11"/>
      <c r="J15" s="11"/>
      <c r="K15" s="11"/>
      <c r="L15" s="11"/>
      <c r="M15" s="11"/>
    </row>
    <row r="16" spans="1:13" ht="21" customHeight="1">
      <c r="A16" s="11"/>
      <c r="B16" s="11"/>
      <c r="C16" s="11"/>
      <c r="D16" s="11"/>
      <c r="E16" s="11"/>
      <c r="F16" s="11"/>
      <c r="G16" s="11"/>
      <c r="H16" s="11"/>
      <c r="I16" s="11"/>
      <c r="J16" s="11"/>
      <c r="K16" s="11"/>
      <c r="L16" s="11"/>
      <c r="M16" s="11"/>
    </row>
    <row r="17" spans="1:13" ht="21" customHeight="1">
      <c r="A17" s="11"/>
      <c r="B17" s="11"/>
      <c r="C17" s="11"/>
      <c r="D17" s="11"/>
      <c r="E17" s="11"/>
      <c r="F17" s="11"/>
      <c r="G17" s="11"/>
      <c r="H17" s="11"/>
      <c r="I17" s="11"/>
      <c r="J17" s="11"/>
      <c r="K17" s="11"/>
      <c r="L17" s="11"/>
      <c r="M17" s="11"/>
    </row>
    <row r="18" spans="1:13" ht="21" customHeight="1">
      <c r="A18" s="11"/>
      <c r="B18" s="11"/>
      <c r="C18" s="11"/>
      <c r="D18" s="11"/>
      <c r="E18" s="11"/>
      <c r="F18" s="11"/>
      <c r="G18" s="11"/>
      <c r="H18" s="11"/>
      <c r="I18" s="11"/>
      <c r="J18" s="11"/>
      <c r="K18" s="11"/>
      <c r="L18" s="11"/>
      <c r="M18" s="11"/>
    </row>
    <row r="19" spans="1:3" ht="13.5">
      <c r="A19" s="94"/>
      <c r="B19" s="94"/>
      <c r="C19" s="94"/>
    </row>
  </sheetData>
  <sheetProtection/>
  <mergeCells count="15">
    <mergeCell ref="K2:M2"/>
    <mergeCell ref="A3:M3"/>
    <mergeCell ref="K4:M4"/>
    <mergeCell ref="C5:E5"/>
    <mergeCell ref="A19:B19"/>
    <mergeCell ref="A5:A6"/>
    <mergeCell ref="B5:B6"/>
    <mergeCell ref="F5:F6"/>
    <mergeCell ref="G5:G6"/>
    <mergeCell ref="H5:H6"/>
    <mergeCell ref="I5:I6"/>
    <mergeCell ref="J5:J6"/>
    <mergeCell ref="K5:K6"/>
    <mergeCell ref="L5:L6"/>
    <mergeCell ref="M5:M6"/>
  </mergeCells>
  <printOptions horizontalCentered="1"/>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7"/>
  <sheetViews>
    <sheetView workbookViewId="0" topLeftCell="A1">
      <selection activeCell="B10" sqref="B10"/>
    </sheetView>
  </sheetViews>
  <sheetFormatPr defaultColWidth="9.00390625" defaultRowHeight="13.5"/>
  <cols>
    <col min="1" max="1" width="18.125" style="1" customWidth="1"/>
    <col min="2" max="2" width="17.875" style="1" customWidth="1"/>
    <col min="3" max="3" width="15.00390625" style="1" customWidth="1"/>
    <col min="4" max="4" width="13.50390625" style="1" customWidth="1"/>
    <col min="5" max="5" width="14.25390625" style="1" customWidth="1"/>
    <col min="6" max="6" width="13.875" style="1" customWidth="1"/>
    <col min="7" max="7" width="13.125" style="1" customWidth="1"/>
    <col min="8" max="8" width="16.00390625" style="1" customWidth="1"/>
    <col min="9" max="16384" width="9.00390625" style="1" customWidth="1"/>
  </cols>
  <sheetData>
    <row r="1" ht="14.25">
      <c r="A1" s="48"/>
    </row>
    <row r="2" ht="14.25">
      <c r="H2" s="8" t="s">
        <v>64</v>
      </c>
    </row>
    <row r="3" spans="1:8" ht="29.25" customHeight="1">
      <c r="A3" s="82" t="s">
        <v>65</v>
      </c>
      <c r="B3" s="83"/>
      <c r="C3" s="83"/>
      <c r="D3" s="83"/>
      <c r="E3" s="83"/>
      <c r="F3" s="83"/>
      <c r="G3" s="83"/>
      <c r="H3" s="83"/>
    </row>
    <row r="4" spans="1:8" ht="27" customHeight="1">
      <c r="A4" s="84" t="s">
        <v>3</v>
      </c>
      <c r="B4" s="85"/>
      <c r="C4" s="85"/>
      <c r="D4" s="85"/>
      <c r="E4" s="85"/>
      <c r="F4" s="85"/>
      <c r="G4" s="85"/>
      <c r="H4" s="86" t="s">
        <v>4</v>
      </c>
    </row>
    <row r="5" spans="1:8" ht="14.25" customHeight="1">
      <c r="A5" s="87" t="s">
        <v>54</v>
      </c>
      <c r="B5" s="55" t="s">
        <v>19</v>
      </c>
      <c r="C5" s="51" t="s">
        <v>66</v>
      </c>
      <c r="D5" s="35"/>
      <c r="E5" s="55" t="s">
        <v>67</v>
      </c>
      <c r="F5" s="55" t="s">
        <v>68</v>
      </c>
      <c r="G5" s="55" t="s">
        <v>41</v>
      </c>
      <c r="H5" s="55" t="s">
        <v>43</v>
      </c>
    </row>
    <row r="6" spans="1:8" ht="21.75" customHeight="1">
      <c r="A6" s="31"/>
      <c r="B6" s="55"/>
      <c r="C6" s="55" t="s">
        <v>69</v>
      </c>
      <c r="D6" s="55" t="s">
        <v>70</v>
      </c>
      <c r="E6" s="9"/>
      <c r="F6" s="9"/>
      <c r="G6" s="9"/>
      <c r="H6" s="9"/>
    </row>
    <row r="7" spans="1:8" ht="13.5">
      <c r="A7" s="9" t="s">
        <v>16</v>
      </c>
      <c r="B7" s="9"/>
      <c r="C7" s="9"/>
      <c r="D7" s="9"/>
      <c r="E7" s="9"/>
      <c r="F7" s="9"/>
      <c r="G7" s="9"/>
      <c r="H7" s="9"/>
    </row>
    <row r="8" spans="1:8" ht="13.5">
      <c r="A8" s="9" t="s">
        <v>62</v>
      </c>
      <c r="B8" s="9"/>
      <c r="C8" s="9"/>
      <c r="D8" s="9"/>
      <c r="E8" s="9"/>
      <c r="F8" s="9"/>
      <c r="G8" s="9"/>
      <c r="H8" s="9"/>
    </row>
    <row r="9" spans="1:8" ht="13.5">
      <c r="A9" s="9" t="s">
        <v>71</v>
      </c>
      <c r="B9" s="9">
        <f>SUM(C9:H9)</f>
        <v>1585</v>
      </c>
      <c r="C9" s="9">
        <v>145.69</v>
      </c>
      <c r="D9" s="9">
        <v>53.01</v>
      </c>
      <c r="E9" s="9">
        <v>1386.3</v>
      </c>
      <c r="F9" s="9"/>
      <c r="G9" s="9"/>
      <c r="H9" s="9"/>
    </row>
    <row r="10" spans="1:8" ht="13.5">
      <c r="A10" s="9"/>
      <c r="B10" s="9"/>
      <c r="C10" s="9"/>
      <c r="D10" s="9"/>
      <c r="E10" s="9"/>
      <c r="F10" s="9"/>
      <c r="G10" s="9"/>
      <c r="H10" s="9"/>
    </row>
    <row r="11" spans="1:8" ht="13.5">
      <c r="A11" s="9"/>
      <c r="B11" s="9"/>
      <c r="C11" s="9"/>
      <c r="D11" s="9"/>
      <c r="E11" s="9"/>
      <c r="F11" s="9"/>
      <c r="G11" s="9"/>
      <c r="H11" s="9"/>
    </row>
    <row r="12" spans="1:8" ht="13.5">
      <c r="A12" s="9"/>
      <c r="B12" s="9"/>
      <c r="C12" s="9"/>
      <c r="D12" s="9"/>
      <c r="E12" s="9"/>
      <c r="F12" s="9"/>
      <c r="G12" s="9"/>
      <c r="H12" s="9"/>
    </row>
    <row r="13" spans="1:8" ht="13.5">
      <c r="A13" s="9"/>
      <c r="B13" s="9"/>
      <c r="C13" s="9"/>
      <c r="D13" s="9"/>
      <c r="E13" s="9"/>
      <c r="F13" s="9"/>
      <c r="G13" s="9"/>
      <c r="H13" s="9"/>
    </row>
    <row r="14" spans="1:8" ht="13.5">
      <c r="A14" s="9"/>
      <c r="B14" s="9"/>
      <c r="C14" s="9"/>
      <c r="D14" s="9"/>
      <c r="E14" s="9"/>
      <c r="F14" s="9"/>
      <c r="G14" s="9"/>
      <c r="H14" s="9"/>
    </row>
    <row r="15" spans="1:8" ht="13.5">
      <c r="A15" s="9"/>
      <c r="B15" s="9"/>
      <c r="C15" s="9"/>
      <c r="D15" s="9"/>
      <c r="E15" s="9"/>
      <c r="F15" s="9"/>
      <c r="G15" s="9"/>
      <c r="H15" s="9"/>
    </row>
    <row r="16" spans="1:8" ht="13.5">
      <c r="A16" s="9"/>
      <c r="B16" s="9"/>
      <c r="C16" s="9"/>
      <c r="D16" s="9"/>
      <c r="E16" s="9"/>
      <c r="F16" s="9"/>
      <c r="G16" s="9"/>
      <c r="H16" s="9"/>
    </row>
    <row r="17" spans="1:8" ht="13.5">
      <c r="A17" s="9"/>
      <c r="B17" s="9"/>
      <c r="C17" s="9"/>
      <c r="D17" s="9"/>
      <c r="E17" s="9"/>
      <c r="F17" s="9"/>
      <c r="G17" s="9"/>
      <c r="H17" s="9"/>
    </row>
    <row r="18" spans="1:8" ht="13.5">
      <c r="A18" s="9"/>
      <c r="B18" s="9"/>
      <c r="C18" s="9"/>
      <c r="D18" s="9"/>
      <c r="E18" s="9"/>
      <c r="F18" s="9"/>
      <c r="G18" s="9"/>
      <c r="H18" s="9"/>
    </row>
    <row r="19" spans="1:8" ht="13.5">
      <c r="A19" s="9"/>
      <c r="B19" s="9"/>
      <c r="C19" s="9"/>
      <c r="D19" s="9"/>
      <c r="E19" s="9"/>
      <c r="F19" s="9"/>
      <c r="G19" s="9"/>
      <c r="H19" s="9"/>
    </row>
    <row r="20" spans="1:8" ht="13.5">
      <c r="A20" s="9"/>
      <c r="B20" s="9"/>
      <c r="C20" s="9"/>
      <c r="D20" s="9"/>
      <c r="E20" s="9"/>
      <c r="F20" s="9"/>
      <c r="G20" s="9"/>
      <c r="H20" s="9"/>
    </row>
    <row r="21" spans="1:8" ht="13.5">
      <c r="A21" s="9"/>
      <c r="B21" s="9"/>
      <c r="C21" s="9"/>
      <c r="D21" s="9"/>
      <c r="E21" s="9"/>
      <c r="F21" s="9"/>
      <c r="G21" s="9"/>
      <c r="H21" s="9"/>
    </row>
    <row r="22" spans="1:8" ht="13.5">
      <c r="A22" s="9"/>
      <c r="B22" s="9"/>
      <c r="C22" s="9"/>
      <c r="D22" s="9"/>
      <c r="E22" s="9"/>
      <c r="F22" s="9"/>
      <c r="G22" s="9"/>
      <c r="H22" s="9"/>
    </row>
    <row r="23" spans="1:8" ht="13.5">
      <c r="A23" s="9"/>
      <c r="B23" s="9"/>
      <c r="C23" s="9"/>
      <c r="D23" s="9"/>
      <c r="E23" s="9"/>
      <c r="F23" s="9"/>
      <c r="G23" s="9"/>
      <c r="H23" s="9"/>
    </row>
    <row r="24" spans="1:8" ht="13.5">
      <c r="A24" s="9"/>
      <c r="B24" s="9"/>
      <c r="C24" s="9"/>
      <c r="D24" s="9"/>
      <c r="E24" s="9"/>
      <c r="F24" s="9"/>
      <c r="G24" s="9"/>
      <c r="H24" s="9"/>
    </row>
    <row r="25" spans="1:8" ht="13.5">
      <c r="A25" s="9"/>
      <c r="B25" s="9"/>
      <c r="C25" s="9"/>
      <c r="D25" s="9"/>
      <c r="E25" s="9"/>
      <c r="F25" s="9"/>
      <c r="G25" s="9"/>
      <c r="H25" s="9"/>
    </row>
    <row r="26" spans="1:8" ht="13.5">
      <c r="A26" s="9"/>
      <c r="B26" s="9"/>
      <c r="C26" s="9"/>
      <c r="D26" s="9"/>
      <c r="E26" s="9"/>
      <c r="F26" s="9"/>
      <c r="G26" s="9"/>
      <c r="H26" s="9"/>
    </row>
    <row r="27" spans="1:8" ht="14.25">
      <c r="A27" s="88"/>
      <c r="B27" s="88"/>
      <c r="C27" s="88"/>
      <c r="D27" s="88"/>
      <c r="E27" s="6"/>
      <c r="F27" s="6"/>
      <c r="G27" s="6"/>
      <c r="H27" s="6"/>
    </row>
  </sheetData>
  <sheetProtection/>
  <mergeCells count="9">
    <mergeCell ref="A3:H3"/>
    <mergeCell ref="C5:D5"/>
    <mergeCell ref="A27:D27"/>
    <mergeCell ref="A5:A6"/>
    <mergeCell ref="B5:B6"/>
    <mergeCell ref="E5:E6"/>
    <mergeCell ref="F5:F6"/>
    <mergeCell ref="G5:G6"/>
    <mergeCell ref="H5:H6"/>
  </mergeCells>
  <printOptions horizontalCentered="1"/>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D26"/>
  <sheetViews>
    <sheetView workbookViewId="0" topLeftCell="A1">
      <selection activeCell="C17" sqref="C17"/>
    </sheetView>
  </sheetViews>
  <sheetFormatPr defaultColWidth="9.00390625" defaultRowHeight="13.5"/>
  <cols>
    <col min="1" max="1" width="25.00390625" style="1" customWidth="1"/>
    <col min="2" max="2" width="33.625" style="1" customWidth="1"/>
    <col min="3" max="3" width="42.00390625" style="1" customWidth="1"/>
    <col min="4" max="4" width="27.625" style="1" customWidth="1"/>
    <col min="5" max="16384" width="9.00390625" style="1" customWidth="1"/>
  </cols>
  <sheetData>
    <row r="1" ht="14.25">
      <c r="A1" s="48"/>
    </row>
    <row r="2" spans="1:4" ht="13.5">
      <c r="A2" s="67"/>
      <c r="D2" s="68" t="s">
        <v>72</v>
      </c>
    </row>
    <row r="3" spans="1:4" ht="27">
      <c r="A3" s="69" t="s">
        <v>73</v>
      </c>
      <c r="B3" s="69"/>
      <c r="C3" s="70"/>
      <c r="D3" s="70"/>
    </row>
    <row r="4" spans="1:4" ht="13.5">
      <c r="A4" s="50" t="s">
        <v>3</v>
      </c>
      <c r="B4" s="7"/>
      <c r="C4" s="7"/>
      <c r="D4" s="71" t="s">
        <v>4</v>
      </c>
    </row>
    <row r="5" spans="1:4" ht="13.5">
      <c r="A5" s="72" t="s">
        <v>5</v>
      </c>
      <c r="B5" s="73"/>
      <c r="C5" s="72" t="s">
        <v>6</v>
      </c>
      <c r="D5" s="74"/>
    </row>
    <row r="6" spans="1:4" ht="33" customHeight="1">
      <c r="A6" s="75" t="s">
        <v>7</v>
      </c>
      <c r="B6" s="75" t="s">
        <v>8</v>
      </c>
      <c r="C6" s="75" t="s">
        <v>7</v>
      </c>
      <c r="D6" s="75" t="s">
        <v>8</v>
      </c>
    </row>
    <row r="7" spans="1:4" ht="13.5">
      <c r="A7" s="43" t="s">
        <v>74</v>
      </c>
      <c r="B7" s="76">
        <v>211.49</v>
      </c>
      <c r="C7" s="38" t="s">
        <v>75</v>
      </c>
      <c r="D7" s="63">
        <f>D8+D11+D15</f>
        <v>211.49</v>
      </c>
    </row>
    <row r="8" spans="1:4" ht="13.5">
      <c r="A8" s="11" t="s">
        <v>23</v>
      </c>
      <c r="B8" s="76">
        <v>211.49</v>
      </c>
      <c r="C8" s="38" t="s">
        <v>76</v>
      </c>
      <c r="D8" s="63">
        <v>173.58</v>
      </c>
    </row>
    <row r="9" spans="1:4" ht="13.5">
      <c r="A9" s="11" t="s">
        <v>25</v>
      </c>
      <c r="B9" s="76"/>
      <c r="C9" s="38" t="s">
        <v>24</v>
      </c>
      <c r="D9" s="63">
        <v>173.58</v>
      </c>
    </row>
    <row r="10" spans="1:4" ht="13.5">
      <c r="A10" s="43"/>
      <c r="B10" s="76"/>
      <c r="C10" s="38" t="s">
        <v>26</v>
      </c>
      <c r="D10" s="63">
        <v>173.58</v>
      </c>
    </row>
    <row r="11" spans="1:4" ht="13.5">
      <c r="A11" s="64"/>
      <c r="B11" s="76"/>
      <c r="C11" s="38" t="s">
        <v>77</v>
      </c>
      <c r="D11" s="63">
        <v>23.59</v>
      </c>
    </row>
    <row r="12" spans="1:4" ht="13.5">
      <c r="A12" s="64"/>
      <c r="B12" s="63"/>
      <c r="C12" s="38" t="s">
        <v>30</v>
      </c>
      <c r="D12" s="63">
        <v>23.59</v>
      </c>
    </row>
    <row r="13" spans="1:4" ht="14.25">
      <c r="A13" s="59"/>
      <c r="B13" s="63"/>
      <c r="C13" s="38" t="s">
        <v>32</v>
      </c>
      <c r="D13" s="63">
        <v>16.85</v>
      </c>
    </row>
    <row r="14" spans="1:4" ht="14.25">
      <c r="A14" s="59"/>
      <c r="B14" s="63"/>
      <c r="C14" s="38" t="s">
        <v>34</v>
      </c>
      <c r="D14" s="63">
        <v>6.74</v>
      </c>
    </row>
    <row r="15" spans="1:4" ht="13.5">
      <c r="A15" s="26"/>
      <c r="B15" s="77"/>
      <c r="C15" s="38" t="s">
        <v>78</v>
      </c>
      <c r="D15" s="63">
        <v>14.32</v>
      </c>
    </row>
    <row r="16" spans="1:4" ht="13.5">
      <c r="A16" s="43"/>
      <c r="B16" s="77"/>
      <c r="C16" s="38" t="s">
        <v>36</v>
      </c>
      <c r="D16" s="63">
        <v>14.32</v>
      </c>
    </row>
    <row r="17" spans="1:4" ht="13.5">
      <c r="A17" s="43"/>
      <c r="B17" s="77"/>
      <c r="C17" s="78" t="s">
        <v>37</v>
      </c>
      <c r="D17" s="63">
        <v>14.32</v>
      </c>
    </row>
    <row r="18" spans="1:4" ht="13.5">
      <c r="A18" s="64" t="s">
        <v>79</v>
      </c>
      <c r="B18" s="77"/>
      <c r="C18" s="38" t="s">
        <v>80</v>
      </c>
      <c r="D18" s="63"/>
    </row>
    <row r="19" spans="1:4" ht="13.5">
      <c r="A19" s="79" t="s">
        <v>81</v>
      </c>
      <c r="B19" s="77"/>
      <c r="C19" s="78"/>
      <c r="D19" s="78"/>
    </row>
    <row r="20" spans="1:4" ht="13.5">
      <c r="A20" s="43"/>
      <c r="B20" s="77"/>
      <c r="C20" s="78"/>
      <c r="D20" s="78"/>
    </row>
    <row r="21" spans="1:4" ht="13.5">
      <c r="A21" s="43"/>
      <c r="B21" s="77"/>
      <c r="C21" s="78"/>
      <c r="D21" s="78"/>
    </row>
    <row r="22" spans="1:4" ht="13.5">
      <c r="A22" s="43"/>
      <c r="B22" s="80"/>
      <c r="C22" s="78"/>
      <c r="D22" s="78"/>
    </row>
    <row r="23" spans="1:4" ht="13.5">
      <c r="A23" s="43" t="s">
        <v>82</v>
      </c>
      <c r="B23" s="80"/>
      <c r="C23" s="78"/>
      <c r="D23" s="78"/>
    </row>
    <row r="24" spans="1:4" ht="13.5">
      <c r="A24" s="26" t="s">
        <v>49</v>
      </c>
      <c r="B24" s="77">
        <v>211.49</v>
      </c>
      <c r="C24" s="26" t="s">
        <v>50</v>
      </c>
      <c r="D24" s="81">
        <v>211.49</v>
      </c>
    </row>
    <row r="26" spans="1:2" ht="13.5">
      <c r="A26" s="7" t="s">
        <v>83</v>
      </c>
      <c r="B26" s="7"/>
    </row>
  </sheetData>
  <sheetProtection/>
  <printOptions horizontalCentered="1"/>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J19"/>
  <sheetViews>
    <sheetView workbookViewId="0" topLeftCell="A1">
      <selection activeCell="B9" sqref="B9"/>
    </sheetView>
  </sheetViews>
  <sheetFormatPr defaultColWidth="6.875" defaultRowHeight="19.5" customHeight="1"/>
  <cols>
    <col min="1" max="1" width="10.375" style="12" customWidth="1"/>
    <col min="2" max="2" width="42.875" style="12" customWidth="1"/>
    <col min="3" max="3" width="14.875" style="12" customWidth="1"/>
    <col min="4" max="4" width="13.875" style="16" customWidth="1"/>
    <col min="5" max="5" width="12.50390625" style="16" customWidth="1"/>
    <col min="6" max="6" width="13.625" style="16" customWidth="1"/>
    <col min="7" max="244" width="14.625" style="12" customWidth="1"/>
    <col min="245" max="252" width="6.875" style="1" customWidth="1"/>
    <col min="253" max="16384" width="6.875" style="1" customWidth="1"/>
  </cols>
  <sheetData>
    <row r="1" spans="1:8" s="7" customFormat="1" ht="19.5" customHeight="1">
      <c r="A1" s="2"/>
      <c r="B1" s="2"/>
      <c r="C1" s="2"/>
      <c r="D1" s="16"/>
      <c r="E1" s="16"/>
      <c r="F1" s="16"/>
      <c r="G1" s="12"/>
      <c r="H1" s="12"/>
    </row>
    <row r="2" spans="1:8" s="7" customFormat="1" ht="18.75" customHeight="1">
      <c r="A2" s="2"/>
      <c r="B2" s="2"/>
      <c r="C2" s="2"/>
      <c r="D2" s="16"/>
      <c r="E2" s="16"/>
      <c r="G2" s="12"/>
      <c r="H2" s="17" t="s">
        <v>84</v>
      </c>
    </row>
    <row r="3" spans="1:244" s="14" customFormat="1" ht="24" customHeight="1">
      <c r="A3" s="18" t="s">
        <v>85</v>
      </c>
      <c r="B3" s="19"/>
      <c r="C3" s="19"/>
      <c r="D3" s="19"/>
      <c r="E3" s="19"/>
      <c r="F3" s="19"/>
      <c r="G3" s="49"/>
      <c r="H3" s="49"/>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row>
    <row r="4" spans="1:8" ht="19.5" customHeight="1">
      <c r="A4" s="22" t="s">
        <v>3</v>
      </c>
      <c r="B4" s="23"/>
      <c r="C4" s="23"/>
      <c r="D4" s="24"/>
      <c r="E4" s="24"/>
      <c r="H4" s="8" t="s">
        <v>4</v>
      </c>
    </row>
    <row r="5" spans="1:8" ht="19.5" customHeight="1">
      <c r="A5" s="26" t="s">
        <v>86</v>
      </c>
      <c r="B5" s="27"/>
      <c r="C5" s="61" t="s">
        <v>87</v>
      </c>
      <c r="D5" s="28" t="s">
        <v>88</v>
      </c>
      <c r="E5" s="29"/>
      <c r="F5" s="30"/>
      <c r="G5" s="28" t="s">
        <v>89</v>
      </c>
      <c r="H5" s="30"/>
    </row>
    <row r="6" spans="1:8" s="15" customFormat="1" ht="23.25" customHeight="1">
      <c r="A6" s="31" t="s">
        <v>90</v>
      </c>
      <c r="B6" s="32" t="s">
        <v>91</v>
      </c>
      <c r="C6" s="32"/>
      <c r="D6" s="33" t="s">
        <v>16</v>
      </c>
      <c r="E6" s="33" t="s">
        <v>66</v>
      </c>
      <c r="F6" s="33" t="s">
        <v>67</v>
      </c>
      <c r="G6" s="33" t="s">
        <v>92</v>
      </c>
      <c r="H6" s="33" t="s">
        <v>93</v>
      </c>
    </row>
    <row r="7" spans="1:8" s="15" customFormat="1" ht="21" customHeight="1">
      <c r="A7" s="34" t="s">
        <v>16</v>
      </c>
      <c r="B7" s="35"/>
      <c r="C7" s="26">
        <f>C8+C11+C15</f>
        <v>225.91</v>
      </c>
      <c r="D7" s="36">
        <f>D8+D11+D15</f>
        <v>211.49</v>
      </c>
      <c r="E7" s="36">
        <f>E8+E11+E15</f>
        <v>166.49</v>
      </c>
      <c r="F7" s="36">
        <f>F8+F11+F15</f>
        <v>45</v>
      </c>
      <c r="G7" s="36">
        <f>D7-C7</f>
        <v>-14.419999999999987</v>
      </c>
      <c r="H7" s="62">
        <f>G7/C7</f>
        <v>-0.06383072905139209</v>
      </c>
    </row>
    <row r="8" spans="1:8" ht="21" customHeight="1">
      <c r="A8" s="37"/>
      <c r="B8" s="38" t="s">
        <v>10</v>
      </c>
      <c r="C8" s="63">
        <v>178.28</v>
      </c>
      <c r="D8" s="42">
        <f aca="true" t="shared" si="0" ref="D8:D17">SUM(E8:F8)</f>
        <v>173.58</v>
      </c>
      <c r="E8" s="42">
        <v>128.58</v>
      </c>
      <c r="F8" s="42">
        <v>45</v>
      </c>
      <c r="G8" s="64">
        <f>D8-C8</f>
        <v>-4.699999999999989</v>
      </c>
      <c r="H8" s="65">
        <f>G8/C8</f>
        <v>-0.026363024455911984</v>
      </c>
    </row>
    <row r="9" spans="1:8" ht="21" customHeight="1">
      <c r="A9" s="40"/>
      <c r="B9" s="38" t="s">
        <v>94</v>
      </c>
      <c r="C9" s="63">
        <v>178.28</v>
      </c>
      <c r="D9" s="42">
        <f t="shared" si="0"/>
        <v>173.58</v>
      </c>
      <c r="E9" s="42">
        <v>128.58</v>
      </c>
      <c r="F9" s="42">
        <v>45</v>
      </c>
      <c r="G9" s="64">
        <f>D9-C9</f>
        <v>-4.699999999999989</v>
      </c>
      <c r="H9" s="65">
        <f aca="true" t="shared" si="1" ref="H9:H17">G9/C9</f>
        <v>-0.026363024455911984</v>
      </c>
    </row>
    <row r="10" spans="1:8" ht="21" customHeight="1">
      <c r="A10" s="40"/>
      <c r="B10" s="38" t="s">
        <v>26</v>
      </c>
      <c r="C10" s="63">
        <v>178.28</v>
      </c>
      <c r="D10" s="42">
        <f t="shared" si="0"/>
        <v>173.58</v>
      </c>
      <c r="E10" s="42">
        <v>128.58</v>
      </c>
      <c r="F10" s="42">
        <v>45</v>
      </c>
      <c r="G10" s="64">
        <f>D10-C10</f>
        <v>-4.699999999999989</v>
      </c>
      <c r="H10" s="65">
        <f t="shared" si="1"/>
        <v>-0.026363024455911984</v>
      </c>
    </row>
    <row r="11" spans="1:8" ht="21" customHeight="1">
      <c r="A11" s="40"/>
      <c r="B11" s="38" t="s">
        <v>28</v>
      </c>
      <c r="C11" s="42">
        <v>35.18</v>
      </c>
      <c r="D11" s="42">
        <f t="shared" si="0"/>
        <v>23.59</v>
      </c>
      <c r="E11" s="42">
        <v>23.59</v>
      </c>
      <c r="F11" s="42"/>
      <c r="G11" s="64">
        <f aca="true" t="shared" si="2" ref="G11:G17">D11-C11</f>
        <v>-11.59</v>
      </c>
      <c r="H11" s="65">
        <f t="shared" si="1"/>
        <v>-0.32944855031267767</v>
      </c>
    </row>
    <row r="12" spans="1:8" ht="21" customHeight="1">
      <c r="A12" s="43"/>
      <c r="B12" s="38" t="s">
        <v>95</v>
      </c>
      <c r="C12" s="42">
        <v>35.18</v>
      </c>
      <c r="D12" s="42">
        <f t="shared" si="0"/>
        <v>23.59</v>
      </c>
      <c r="E12" s="44">
        <v>23.59</v>
      </c>
      <c r="F12" s="44"/>
      <c r="G12" s="64">
        <f t="shared" si="2"/>
        <v>-11.59</v>
      </c>
      <c r="H12" s="65">
        <f t="shared" si="1"/>
        <v>-0.32944855031267767</v>
      </c>
    </row>
    <row r="13" spans="1:8" ht="21" customHeight="1">
      <c r="A13" s="43"/>
      <c r="B13" s="38" t="s">
        <v>96</v>
      </c>
      <c r="C13" s="66">
        <v>16.35</v>
      </c>
      <c r="D13" s="42">
        <f t="shared" si="0"/>
        <v>16.85</v>
      </c>
      <c r="E13" s="44">
        <v>16.85</v>
      </c>
      <c r="F13" s="44"/>
      <c r="G13" s="64">
        <f t="shared" si="2"/>
        <v>0.5</v>
      </c>
      <c r="H13" s="65">
        <f t="shared" si="1"/>
        <v>0.030581039755351678</v>
      </c>
    </row>
    <row r="14" spans="1:8" ht="21" customHeight="1">
      <c r="A14" s="43"/>
      <c r="B14" s="38" t="s">
        <v>97</v>
      </c>
      <c r="C14" s="63">
        <v>18.83</v>
      </c>
      <c r="D14" s="42">
        <f t="shared" si="0"/>
        <v>6.74</v>
      </c>
      <c r="E14" s="44">
        <v>6.74</v>
      </c>
      <c r="F14" s="44"/>
      <c r="G14" s="64">
        <f t="shared" si="2"/>
        <v>-12.089999999999998</v>
      </c>
      <c r="H14" s="65">
        <f t="shared" si="1"/>
        <v>-0.6420605416887945</v>
      </c>
    </row>
    <row r="15" spans="1:8" ht="21" customHeight="1">
      <c r="A15" s="43"/>
      <c r="B15" s="38" t="s">
        <v>35</v>
      </c>
      <c r="C15" s="63">
        <v>12.45</v>
      </c>
      <c r="D15" s="42">
        <f t="shared" si="0"/>
        <v>14.32</v>
      </c>
      <c r="E15" s="44">
        <v>14.32</v>
      </c>
      <c r="F15" s="44"/>
      <c r="G15" s="64">
        <f t="shared" si="2"/>
        <v>1.870000000000001</v>
      </c>
      <c r="H15" s="65">
        <f t="shared" si="1"/>
        <v>0.15020080321285148</v>
      </c>
    </row>
    <row r="16" spans="1:8" ht="21" customHeight="1">
      <c r="A16" s="43"/>
      <c r="B16" s="38" t="s">
        <v>98</v>
      </c>
      <c r="C16" s="63">
        <v>12.45</v>
      </c>
      <c r="D16" s="42">
        <f t="shared" si="0"/>
        <v>14.32</v>
      </c>
      <c r="E16" s="44">
        <v>14.32</v>
      </c>
      <c r="F16" s="44"/>
      <c r="G16" s="64">
        <f t="shared" si="2"/>
        <v>1.870000000000001</v>
      </c>
      <c r="H16" s="65">
        <f t="shared" si="1"/>
        <v>0.15020080321285148</v>
      </c>
    </row>
    <row r="17" spans="1:8" s="1" customFormat="1" ht="21" customHeight="1">
      <c r="A17" s="43"/>
      <c r="B17" s="38" t="s">
        <v>99</v>
      </c>
      <c r="C17" s="63">
        <v>12.45</v>
      </c>
      <c r="D17" s="42">
        <f t="shared" si="0"/>
        <v>14.32</v>
      </c>
      <c r="E17" s="44">
        <v>14.32</v>
      </c>
      <c r="F17" s="44"/>
      <c r="G17" s="64">
        <f t="shared" si="2"/>
        <v>1.870000000000001</v>
      </c>
      <c r="H17" s="65">
        <f t="shared" si="1"/>
        <v>0.15020080321285148</v>
      </c>
    </row>
    <row r="19" spans="1:8" s="1" customFormat="1" ht="19.5" customHeight="1">
      <c r="A19" s="13" t="s">
        <v>83</v>
      </c>
      <c r="B19" s="13"/>
      <c r="C19" s="13"/>
      <c r="D19" s="16"/>
      <c r="E19" s="16"/>
      <c r="F19" s="16"/>
      <c r="G19" s="12"/>
      <c r="H19" s="12"/>
    </row>
  </sheetData>
  <sheetProtection/>
  <mergeCells count="8">
    <mergeCell ref="A1:B1"/>
    <mergeCell ref="A3:H3"/>
    <mergeCell ref="A5:B5"/>
    <mergeCell ref="D5:F5"/>
    <mergeCell ref="G5:H5"/>
    <mergeCell ref="A7:B7"/>
    <mergeCell ref="A19:B19"/>
    <mergeCell ref="C5:C6"/>
  </mergeCells>
  <printOptions horizontalCentered="1"/>
  <pageMargins left="0.75" right="0.75" top="1" bottom="1" header="0.5" footer="0.5"/>
  <pageSetup fitToHeight="0" fitToWidth="1" horizontalDpi="1200" verticalDpi="1200" orientation="landscape" paperSize="9" scale="96"/>
</worksheet>
</file>

<file path=xl/worksheets/sheet6.xml><?xml version="1.0" encoding="utf-8"?>
<worksheet xmlns="http://schemas.openxmlformats.org/spreadsheetml/2006/main" xmlns:r="http://schemas.openxmlformats.org/officeDocument/2006/relationships">
  <sheetPr>
    <pageSetUpPr fitToPage="1"/>
  </sheetPr>
  <dimension ref="A1:E39"/>
  <sheetViews>
    <sheetView workbookViewId="0" topLeftCell="A4">
      <selection activeCell="E31" sqref="E31"/>
    </sheetView>
  </sheetViews>
  <sheetFormatPr defaultColWidth="9.00390625" defaultRowHeight="13.5"/>
  <cols>
    <col min="1" max="1" width="26.125" style="1" customWidth="1"/>
    <col min="2" max="2" width="24.75390625" style="1" customWidth="1"/>
    <col min="3" max="4" width="19.75390625" style="1" customWidth="1"/>
    <col min="5" max="5" width="17.00390625" style="1" customWidth="1"/>
    <col min="6" max="16384" width="9.00390625" style="1" customWidth="1"/>
  </cols>
  <sheetData>
    <row r="1" ht="14.25">
      <c r="A1" s="48"/>
    </row>
    <row r="2" spans="1:5" s="7" customFormat="1" ht="12">
      <c r="A2" s="12"/>
      <c r="E2" s="8" t="s">
        <v>100</v>
      </c>
    </row>
    <row r="3" spans="1:5" s="47" customFormat="1" ht="25.5" customHeight="1">
      <c r="A3" s="5" t="s">
        <v>101</v>
      </c>
      <c r="B3" s="6"/>
      <c r="C3" s="6"/>
      <c r="D3" s="49"/>
      <c r="E3" s="49"/>
    </row>
    <row r="4" spans="1:5" s="7" customFormat="1" ht="26.25" customHeight="1">
      <c r="A4" s="50" t="s">
        <v>3</v>
      </c>
      <c r="E4" s="8" t="s">
        <v>4</v>
      </c>
    </row>
    <row r="5" spans="1:5" ht="21" customHeight="1">
      <c r="A5" s="51" t="s">
        <v>102</v>
      </c>
      <c r="B5" s="35"/>
      <c r="C5" s="52" t="s">
        <v>103</v>
      </c>
      <c r="D5" s="53"/>
      <c r="E5" s="54"/>
    </row>
    <row r="6" spans="1:5" ht="21" customHeight="1">
      <c r="A6" s="9" t="s">
        <v>90</v>
      </c>
      <c r="B6" s="9" t="s">
        <v>91</v>
      </c>
      <c r="C6" s="9" t="s">
        <v>16</v>
      </c>
      <c r="D6" s="55" t="s">
        <v>104</v>
      </c>
      <c r="E6" s="55" t="s">
        <v>105</v>
      </c>
    </row>
    <row r="7" spans="1:5" ht="21" customHeight="1">
      <c r="A7" s="56" t="s">
        <v>16</v>
      </c>
      <c r="B7" s="57"/>
      <c r="C7" s="9">
        <f>C8+C18+C32+C34</f>
        <v>166.48999999999998</v>
      </c>
      <c r="D7" s="9">
        <f>D8+D18+D32+D34</f>
        <v>145.68999999999997</v>
      </c>
      <c r="E7" s="9">
        <f>E8+E18+E32+E34</f>
        <v>20.8</v>
      </c>
    </row>
    <row r="8" spans="1:5" ht="21" customHeight="1">
      <c r="A8" s="9">
        <v>301</v>
      </c>
      <c r="B8" s="38" t="s">
        <v>106</v>
      </c>
      <c r="C8" s="9">
        <f>SUM(D8:E8)</f>
        <v>144.36999999999998</v>
      </c>
      <c r="D8" s="58">
        <f>SUM(D9:D17)</f>
        <v>144.36999999999998</v>
      </c>
      <c r="E8" s="59"/>
    </row>
    <row r="9" spans="1:5" ht="21" customHeight="1">
      <c r="A9" s="9">
        <v>30101</v>
      </c>
      <c r="B9" s="9" t="s">
        <v>107</v>
      </c>
      <c r="C9" s="9">
        <f aca="true" t="shared" si="0" ref="C9:C17">SUM(D9:E9)</f>
        <v>32.07</v>
      </c>
      <c r="D9" s="58">
        <v>32.07</v>
      </c>
      <c r="E9" s="59"/>
    </row>
    <row r="10" spans="1:5" ht="21" customHeight="1">
      <c r="A10" s="9">
        <v>30102</v>
      </c>
      <c r="B10" s="9" t="s">
        <v>108</v>
      </c>
      <c r="C10" s="9">
        <f t="shared" si="0"/>
        <v>1.5</v>
      </c>
      <c r="D10" s="58">
        <v>1.5</v>
      </c>
      <c r="E10" s="59"/>
    </row>
    <row r="11" spans="1:5" ht="21" customHeight="1">
      <c r="A11" s="9">
        <v>30107</v>
      </c>
      <c r="B11" s="9" t="s">
        <v>109</v>
      </c>
      <c r="C11" s="9">
        <f t="shared" si="0"/>
        <v>65.77</v>
      </c>
      <c r="D11" s="58">
        <v>65.77</v>
      </c>
      <c r="E11" s="59"/>
    </row>
    <row r="12" spans="1:5" ht="21" customHeight="1">
      <c r="A12" s="9">
        <v>30108</v>
      </c>
      <c r="B12" s="9" t="s">
        <v>110</v>
      </c>
      <c r="C12" s="9">
        <f t="shared" si="0"/>
        <v>16.85</v>
      </c>
      <c r="D12" s="58">
        <v>16.85</v>
      </c>
      <c r="E12" s="59"/>
    </row>
    <row r="13" spans="1:5" ht="21" customHeight="1">
      <c r="A13" s="9">
        <v>30109</v>
      </c>
      <c r="B13" s="9" t="s">
        <v>111</v>
      </c>
      <c r="C13" s="9">
        <f t="shared" si="0"/>
        <v>6.74</v>
      </c>
      <c r="D13" s="58">
        <v>6.74</v>
      </c>
      <c r="E13" s="59"/>
    </row>
    <row r="14" spans="1:5" ht="21" customHeight="1">
      <c r="A14" s="9">
        <v>30110</v>
      </c>
      <c r="B14" s="9" t="s">
        <v>112</v>
      </c>
      <c r="C14" s="9">
        <f t="shared" si="0"/>
        <v>4.69</v>
      </c>
      <c r="D14" s="58">
        <v>4.69</v>
      </c>
      <c r="E14" s="59"/>
    </row>
    <row r="15" spans="1:5" ht="21" customHeight="1">
      <c r="A15" s="9">
        <v>30111</v>
      </c>
      <c r="B15" s="9" t="s">
        <v>113</v>
      </c>
      <c r="C15" s="9">
        <f t="shared" si="0"/>
        <v>1.36</v>
      </c>
      <c r="D15" s="58">
        <v>1.36</v>
      </c>
      <c r="E15" s="59"/>
    </row>
    <row r="16" spans="1:5" ht="21" customHeight="1">
      <c r="A16" s="9">
        <v>30112</v>
      </c>
      <c r="B16" s="9" t="s">
        <v>114</v>
      </c>
      <c r="C16" s="9">
        <f t="shared" si="0"/>
        <v>1.07</v>
      </c>
      <c r="D16" s="58">
        <v>1.07</v>
      </c>
      <c r="E16" s="59"/>
    </row>
    <row r="17" spans="1:5" ht="21" customHeight="1">
      <c r="A17" s="9">
        <v>30113</v>
      </c>
      <c r="B17" s="9" t="s">
        <v>115</v>
      </c>
      <c r="C17" s="9">
        <f t="shared" si="0"/>
        <v>14.32</v>
      </c>
      <c r="D17" s="58">
        <v>14.32</v>
      </c>
      <c r="E17" s="59"/>
    </row>
    <row r="18" spans="1:5" ht="21" customHeight="1">
      <c r="A18" s="9">
        <v>302</v>
      </c>
      <c r="B18" s="60" t="s">
        <v>116</v>
      </c>
      <c r="C18" s="9">
        <f aca="true" t="shared" si="1" ref="C18:C35">SUM(D18:E18)</f>
        <v>16</v>
      </c>
      <c r="D18" s="59"/>
      <c r="E18" s="58">
        <f>SUM(E19:E31)</f>
        <v>16</v>
      </c>
    </row>
    <row r="19" spans="1:5" ht="21" customHeight="1">
      <c r="A19" s="9">
        <v>30201</v>
      </c>
      <c r="B19" s="9" t="s">
        <v>117</v>
      </c>
      <c r="C19" s="9">
        <f t="shared" si="1"/>
        <v>1</v>
      </c>
      <c r="D19" s="59"/>
      <c r="E19" s="58">
        <v>1</v>
      </c>
    </row>
    <row r="20" spans="1:5" ht="21" customHeight="1">
      <c r="A20" s="9">
        <v>30202</v>
      </c>
      <c r="B20" s="9" t="s">
        <v>118</v>
      </c>
      <c r="C20" s="9">
        <f t="shared" si="1"/>
        <v>0.3</v>
      </c>
      <c r="D20" s="59"/>
      <c r="E20" s="58">
        <v>0.3</v>
      </c>
    </row>
    <row r="21" spans="1:5" ht="21" customHeight="1">
      <c r="A21" s="9">
        <v>30205</v>
      </c>
      <c r="B21" s="9" t="s">
        <v>119</v>
      </c>
      <c r="C21" s="9">
        <f t="shared" si="1"/>
        <v>0.3</v>
      </c>
      <c r="D21" s="59"/>
      <c r="E21" s="58">
        <v>0.3</v>
      </c>
    </row>
    <row r="22" spans="1:5" ht="21" customHeight="1">
      <c r="A22" s="9">
        <v>30206</v>
      </c>
      <c r="B22" s="9" t="s">
        <v>120</v>
      </c>
      <c r="C22" s="9">
        <f t="shared" si="1"/>
        <v>2</v>
      </c>
      <c r="D22" s="59"/>
      <c r="E22" s="58">
        <v>2</v>
      </c>
    </row>
    <row r="23" spans="1:5" ht="21" customHeight="1">
      <c r="A23" s="9">
        <v>30207</v>
      </c>
      <c r="B23" s="9" t="s">
        <v>121</v>
      </c>
      <c r="C23" s="9">
        <f t="shared" si="1"/>
        <v>0.4</v>
      </c>
      <c r="D23" s="59"/>
      <c r="E23" s="58">
        <v>0.4</v>
      </c>
    </row>
    <row r="24" spans="1:5" ht="21" customHeight="1">
      <c r="A24" s="9">
        <v>30209</v>
      </c>
      <c r="B24" s="9" t="s">
        <v>122</v>
      </c>
      <c r="C24" s="9">
        <f t="shared" si="1"/>
        <v>0.3</v>
      </c>
      <c r="D24" s="59"/>
      <c r="E24" s="58">
        <v>0.3</v>
      </c>
    </row>
    <row r="25" spans="1:5" ht="21" customHeight="1">
      <c r="A25" s="9">
        <v>30211</v>
      </c>
      <c r="B25" s="9" t="s">
        <v>123</v>
      </c>
      <c r="C25" s="9">
        <f t="shared" si="1"/>
        <v>3.3</v>
      </c>
      <c r="D25" s="59"/>
      <c r="E25" s="58">
        <v>3.3</v>
      </c>
    </row>
    <row r="26" spans="1:5" ht="21" customHeight="1">
      <c r="A26" s="9">
        <v>30213</v>
      </c>
      <c r="B26" s="9" t="s">
        <v>124</v>
      </c>
      <c r="C26" s="9">
        <f t="shared" si="1"/>
        <v>0.9</v>
      </c>
      <c r="D26" s="59"/>
      <c r="E26" s="58">
        <v>0.9</v>
      </c>
    </row>
    <row r="27" spans="1:5" ht="21" customHeight="1">
      <c r="A27" s="9">
        <v>30216</v>
      </c>
      <c r="B27" s="9" t="s">
        <v>125</v>
      </c>
      <c r="C27" s="9">
        <f t="shared" si="1"/>
        <v>0.6</v>
      </c>
      <c r="D27" s="59"/>
      <c r="E27" s="58">
        <v>0.6</v>
      </c>
    </row>
    <row r="28" spans="1:5" ht="21" customHeight="1">
      <c r="A28" s="9">
        <v>30228</v>
      </c>
      <c r="B28" s="9" t="s">
        <v>126</v>
      </c>
      <c r="C28" s="9">
        <f t="shared" si="1"/>
        <v>0.8</v>
      </c>
      <c r="D28" s="59"/>
      <c r="E28" s="58">
        <v>0.8</v>
      </c>
    </row>
    <row r="29" spans="1:5" ht="21" customHeight="1">
      <c r="A29" s="9">
        <v>30229</v>
      </c>
      <c r="B29" s="9" t="s">
        <v>127</v>
      </c>
      <c r="C29" s="9">
        <f t="shared" si="1"/>
        <v>3.6</v>
      </c>
      <c r="D29" s="59"/>
      <c r="E29" s="58">
        <v>3.6</v>
      </c>
    </row>
    <row r="30" spans="1:5" ht="21" customHeight="1">
      <c r="A30" s="9">
        <v>30239</v>
      </c>
      <c r="B30" s="9" t="s">
        <v>128</v>
      </c>
      <c r="C30" s="9">
        <f t="shared" si="1"/>
        <v>0.5</v>
      </c>
      <c r="D30" s="59"/>
      <c r="E30" s="58">
        <v>0.5</v>
      </c>
    </row>
    <row r="31" spans="1:5" ht="21" customHeight="1">
      <c r="A31" s="9">
        <v>30299</v>
      </c>
      <c r="B31" s="9" t="s">
        <v>129</v>
      </c>
      <c r="C31" s="9">
        <f t="shared" si="1"/>
        <v>2</v>
      </c>
      <c r="D31" s="59"/>
      <c r="E31" s="58">
        <v>2</v>
      </c>
    </row>
    <row r="32" spans="1:5" ht="21" customHeight="1">
      <c r="A32" s="9">
        <v>303</v>
      </c>
      <c r="B32" s="38" t="s">
        <v>130</v>
      </c>
      <c r="C32" s="9">
        <f t="shared" si="1"/>
        <v>1.32</v>
      </c>
      <c r="D32" s="58">
        <v>1.32</v>
      </c>
      <c r="E32" s="58"/>
    </row>
    <row r="33" spans="1:5" ht="21" customHeight="1">
      <c r="A33" s="9">
        <v>30305</v>
      </c>
      <c r="B33" s="9" t="s">
        <v>131</v>
      </c>
      <c r="C33" s="9">
        <f t="shared" si="1"/>
        <v>1.32</v>
      </c>
      <c r="D33" s="58">
        <v>1.32</v>
      </c>
      <c r="E33" s="58"/>
    </row>
    <row r="34" spans="1:5" ht="21" customHeight="1">
      <c r="A34" s="9">
        <v>310</v>
      </c>
      <c r="B34" s="60" t="s">
        <v>132</v>
      </c>
      <c r="C34" s="9">
        <f t="shared" si="1"/>
        <v>4.8</v>
      </c>
      <c r="D34" s="59"/>
      <c r="E34" s="58">
        <v>4.8</v>
      </c>
    </row>
    <row r="35" spans="1:5" ht="21" customHeight="1">
      <c r="A35" s="9">
        <v>31002</v>
      </c>
      <c r="B35" s="9" t="s">
        <v>133</v>
      </c>
      <c r="C35" s="9">
        <f t="shared" si="1"/>
        <v>4.8</v>
      </c>
      <c r="D35" s="59"/>
      <c r="E35" s="58">
        <v>4.8</v>
      </c>
    </row>
    <row r="36" spans="1:5" ht="21" customHeight="1">
      <c r="A36" s="9"/>
      <c r="B36" s="60"/>
      <c r="C36" s="60"/>
      <c r="D36" s="59"/>
      <c r="E36" s="59"/>
    </row>
    <row r="37" spans="1:5" ht="21" customHeight="1">
      <c r="A37" s="9"/>
      <c r="B37" s="60"/>
      <c r="C37" s="60"/>
      <c r="D37" s="59"/>
      <c r="E37" s="59"/>
    </row>
    <row r="39" spans="1:2" ht="13.5">
      <c r="A39" s="7" t="s">
        <v>134</v>
      </c>
      <c r="B39" s="7"/>
    </row>
  </sheetData>
  <sheetProtection/>
  <mergeCells count="4">
    <mergeCell ref="A3:E3"/>
    <mergeCell ref="A5:B5"/>
    <mergeCell ref="C5:E5"/>
    <mergeCell ref="A7:B7"/>
  </mergeCells>
  <printOptions horizontalCentered="1"/>
  <pageMargins left="1.06" right="0.95" top="0.55" bottom="1" header="0.5" footer="0.5"/>
  <pageSetup fitToHeight="0" fitToWidth="1" horizontalDpi="600" verticalDpi="600" orientation="portrait" paperSize="9" scale="75"/>
</worksheet>
</file>

<file path=xl/worksheets/sheet7.xml><?xml version="1.0" encoding="utf-8"?>
<worksheet xmlns="http://schemas.openxmlformats.org/spreadsheetml/2006/main" xmlns:r="http://schemas.openxmlformats.org/officeDocument/2006/relationships">
  <dimension ref="A1:IJ20"/>
  <sheetViews>
    <sheetView workbookViewId="0" topLeftCell="A1">
      <selection activeCell="A14" sqref="A14:B14"/>
    </sheetView>
  </sheetViews>
  <sheetFormatPr defaultColWidth="6.875" defaultRowHeight="19.5" customHeight="1"/>
  <cols>
    <col min="1" max="1" width="15.375" style="12" customWidth="1"/>
    <col min="2" max="2" width="33.50390625" style="12" customWidth="1"/>
    <col min="3" max="3" width="25.875" style="16" customWidth="1"/>
    <col min="4" max="4" width="22.75390625" style="16" customWidth="1"/>
    <col min="5" max="5" width="22.375" style="16" customWidth="1"/>
    <col min="6" max="244" width="14.625" style="12" customWidth="1"/>
    <col min="245" max="252" width="6.875" style="1" customWidth="1"/>
    <col min="253" max="16384" width="6.875" style="1" customWidth="1"/>
  </cols>
  <sheetData>
    <row r="1" spans="1:8" s="7" customFormat="1" ht="19.5" customHeight="1">
      <c r="A1" s="2"/>
      <c r="B1" s="2"/>
      <c r="C1" s="16"/>
      <c r="D1" s="16"/>
      <c r="E1" s="16"/>
      <c r="F1" s="12"/>
      <c r="G1" s="12"/>
      <c r="H1" s="12"/>
    </row>
    <row r="2" spans="1:8" s="7" customFormat="1" ht="18.75" customHeight="1">
      <c r="A2" s="2"/>
      <c r="B2" s="2"/>
      <c r="C2" s="16"/>
      <c r="D2" s="16"/>
      <c r="E2" s="17" t="s">
        <v>135</v>
      </c>
      <c r="F2" s="12"/>
      <c r="G2" s="12"/>
      <c r="H2" s="12"/>
    </row>
    <row r="3" spans="1:244" s="14" customFormat="1" ht="32.25" customHeight="1">
      <c r="A3" s="18" t="s">
        <v>136</v>
      </c>
      <c r="B3" s="19"/>
      <c r="C3" s="19"/>
      <c r="D3" s="19"/>
      <c r="E3" s="19"/>
      <c r="F3" s="20"/>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row>
    <row r="4" spans="1:5" ht="19.5" customHeight="1">
      <c r="A4" s="22" t="s">
        <v>3</v>
      </c>
      <c r="B4" s="23"/>
      <c r="C4" s="24"/>
      <c r="D4" s="24"/>
      <c r="E4" s="25" t="s">
        <v>4</v>
      </c>
    </row>
    <row r="5" spans="1:5" ht="19.5" customHeight="1">
      <c r="A5" s="26" t="s">
        <v>86</v>
      </c>
      <c r="B5" s="27"/>
      <c r="C5" s="28" t="s">
        <v>137</v>
      </c>
      <c r="D5" s="29"/>
      <c r="E5" s="30"/>
    </row>
    <row r="6" spans="1:5" s="15" customFormat="1" ht="50.25" customHeight="1">
      <c r="A6" s="31" t="s">
        <v>90</v>
      </c>
      <c r="B6" s="32" t="s">
        <v>91</v>
      </c>
      <c r="C6" s="33" t="s">
        <v>16</v>
      </c>
      <c r="D6" s="33" t="s">
        <v>66</v>
      </c>
      <c r="E6" s="33" t="s">
        <v>67</v>
      </c>
    </row>
    <row r="7" spans="1:5" s="15" customFormat="1" ht="21" customHeight="1">
      <c r="A7" s="34" t="s">
        <v>16</v>
      </c>
      <c r="B7" s="35"/>
      <c r="C7" s="36"/>
      <c r="D7" s="36"/>
      <c r="E7" s="36"/>
    </row>
    <row r="8" spans="1:5" ht="21" customHeight="1">
      <c r="A8" s="37"/>
      <c r="B8" s="38" t="s">
        <v>138</v>
      </c>
      <c r="C8" s="39"/>
      <c r="D8" s="39"/>
      <c r="E8" s="39"/>
    </row>
    <row r="9" spans="1:5" ht="21" customHeight="1">
      <c r="A9" s="40"/>
      <c r="B9" s="38" t="s">
        <v>139</v>
      </c>
      <c r="C9" s="41"/>
      <c r="D9" s="41"/>
      <c r="E9" s="41"/>
    </row>
    <row r="10" spans="1:5" ht="21" customHeight="1">
      <c r="A10" s="40"/>
      <c r="B10" s="38" t="s">
        <v>140</v>
      </c>
      <c r="C10" s="42"/>
      <c r="D10" s="42"/>
      <c r="E10" s="42"/>
    </row>
    <row r="11" spans="1:5" ht="21" customHeight="1">
      <c r="A11" s="40"/>
      <c r="B11" s="38" t="s">
        <v>140</v>
      </c>
      <c r="C11" s="42"/>
      <c r="D11" s="42"/>
      <c r="E11" s="42"/>
    </row>
    <row r="12" spans="1:5" ht="21" customHeight="1">
      <c r="A12" s="43"/>
      <c r="B12" s="38" t="s">
        <v>141</v>
      </c>
      <c r="C12" s="44"/>
      <c r="D12" s="44"/>
      <c r="E12" s="44"/>
    </row>
    <row r="13" spans="1:5" ht="21" customHeight="1">
      <c r="A13" s="43"/>
      <c r="B13" s="38" t="s">
        <v>139</v>
      </c>
      <c r="C13" s="44"/>
      <c r="D13" s="44"/>
      <c r="E13" s="44"/>
    </row>
    <row r="14" spans="1:5" ht="21" customHeight="1">
      <c r="A14" s="43"/>
      <c r="B14" s="38" t="s">
        <v>142</v>
      </c>
      <c r="C14" s="44"/>
      <c r="D14" s="44"/>
      <c r="E14" s="44"/>
    </row>
    <row r="15" spans="1:5" ht="21" customHeight="1">
      <c r="A15" s="43"/>
      <c r="B15" s="38" t="s">
        <v>142</v>
      </c>
      <c r="C15" s="44"/>
      <c r="D15" s="44"/>
      <c r="E15" s="44"/>
    </row>
    <row r="16" spans="1:5" ht="21" customHeight="1">
      <c r="A16" s="43"/>
      <c r="B16" s="38" t="s">
        <v>143</v>
      </c>
      <c r="C16" s="44"/>
      <c r="D16" s="44"/>
      <c r="E16" s="44"/>
    </row>
    <row r="17" spans="1:5" s="1" customFormat="1" ht="21" customHeight="1">
      <c r="A17" s="43"/>
      <c r="B17" s="9"/>
      <c r="C17" s="44"/>
      <c r="D17" s="44"/>
      <c r="E17" s="44"/>
    </row>
    <row r="19" spans="1:5" s="1" customFormat="1" ht="19.5" customHeight="1">
      <c r="A19" s="13" t="s">
        <v>83</v>
      </c>
      <c r="B19" s="13"/>
      <c r="C19" s="16"/>
      <c r="D19" s="16"/>
      <c r="E19" s="16"/>
    </row>
    <row r="20" spans="1:5" s="1" customFormat="1" ht="19.5" customHeight="1">
      <c r="A20" s="45" t="s">
        <v>144</v>
      </c>
      <c r="B20" s="12"/>
      <c r="C20" s="46"/>
      <c r="D20" s="46"/>
      <c r="E20" s="46"/>
    </row>
  </sheetData>
  <sheetProtection/>
  <mergeCells count="7">
    <mergeCell ref="A1:B1"/>
    <mergeCell ref="A3:E3"/>
    <mergeCell ref="A5:B5"/>
    <mergeCell ref="C5:E5"/>
    <mergeCell ref="A7:B7"/>
    <mergeCell ref="A19:B19"/>
    <mergeCell ref="A20:E20"/>
  </mergeCells>
  <printOptions/>
  <pageMargins left="0.75" right="0.75" top="1" bottom="0.48" header="0.5" footer="0.5"/>
  <pageSetup horizontalDpi="1200" verticalDpi="1200" orientation="landscape" paperSize="9"/>
</worksheet>
</file>

<file path=xl/worksheets/sheet8.xml><?xml version="1.0" encoding="utf-8"?>
<worksheet xmlns="http://schemas.openxmlformats.org/spreadsheetml/2006/main" xmlns:r="http://schemas.openxmlformats.org/officeDocument/2006/relationships">
  <dimension ref="A1:K16"/>
  <sheetViews>
    <sheetView tabSelected="1" workbookViewId="0" topLeftCell="A1">
      <selection activeCell="L3" sqref="L3:L4"/>
    </sheetView>
  </sheetViews>
  <sheetFormatPr defaultColWidth="9.00390625" defaultRowHeight="13.5"/>
  <cols>
    <col min="1" max="1" width="37.125" style="1" customWidth="1"/>
    <col min="2" max="2" width="39.75390625" style="1" customWidth="1"/>
    <col min="3" max="7" width="9.00390625" style="1" customWidth="1"/>
    <col min="8" max="8" width="10.125" style="1" customWidth="1"/>
    <col min="9" max="16384" width="9.00390625" style="1" customWidth="1"/>
  </cols>
  <sheetData>
    <row r="1" ht="14.25">
      <c r="A1" s="2"/>
    </row>
    <row r="2" spans="2:11" ht="18" customHeight="1">
      <c r="B2" s="3" t="s">
        <v>145</v>
      </c>
      <c r="C2" s="4"/>
      <c r="D2" s="4"/>
      <c r="E2" s="4"/>
      <c r="F2" s="4"/>
      <c r="G2" s="4"/>
      <c r="H2" s="4"/>
      <c r="I2" s="4"/>
      <c r="J2" s="4"/>
      <c r="K2" s="4"/>
    </row>
    <row r="3" spans="1:2" ht="30.75" customHeight="1">
      <c r="A3" s="5" t="s">
        <v>146</v>
      </c>
      <c r="B3" s="6"/>
    </row>
    <row r="4" spans="1:2" ht="17.25" customHeight="1">
      <c r="A4" s="7" t="s">
        <v>3</v>
      </c>
      <c r="B4" s="8" t="s">
        <v>4</v>
      </c>
    </row>
    <row r="5" spans="1:4" ht="21" customHeight="1">
      <c r="A5" s="9" t="s">
        <v>147</v>
      </c>
      <c r="B5" s="9" t="s">
        <v>88</v>
      </c>
      <c r="C5" s="10"/>
      <c r="D5" s="10"/>
    </row>
    <row r="6" spans="1:2" ht="22.5" customHeight="1">
      <c r="A6" s="11" t="s">
        <v>148</v>
      </c>
      <c r="B6" s="11">
        <v>0</v>
      </c>
    </row>
    <row r="7" spans="1:2" ht="29.25" customHeight="1">
      <c r="A7" s="11" t="s">
        <v>149</v>
      </c>
      <c r="B7" s="11">
        <v>0</v>
      </c>
    </row>
    <row r="8" spans="1:2" ht="24.75" customHeight="1">
      <c r="A8" s="11" t="s">
        <v>150</v>
      </c>
      <c r="B8" s="11">
        <v>0</v>
      </c>
    </row>
    <row r="9" spans="1:2" ht="26.25" customHeight="1">
      <c r="A9" s="11" t="s">
        <v>151</v>
      </c>
      <c r="B9" s="11">
        <v>0</v>
      </c>
    </row>
    <row r="10" spans="1:2" ht="27" customHeight="1">
      <c r="A10" s="11" t="s">
        <v>152</v>
      </c>
      <c r="B10" s="11">
        <v>0</v>
      </c>
    </row>
    <row r="12" spans="1:2" ht="14.25">
      <c r="A12" s="12" t="s">
        <v>153</v>
      </c>
      <c r="B12" s="12"/>
    </row>
    <row r="13" spans="1:2" ht="54.75" customHeight="1">
      <c r="A13" s="13" t="s">
        <v>154</v>
      </c>
      <c r="B13" s="13"/>
    </row>
    <row r="14" spans="1:2" ht="25.5" customHeight="1">
      <c r="A14" s="13" t="s">
        <v>155</v>
      </c>
      <c r="B14" s="13"/>
    </row>
    <row r="15" spans="1:2" ht="18.75" customHeight="1">
      <c r="A15" s="13" t="s">
        <v>156</v>
      </c>
      <c r="B15" s="13"/>
    </row>
    <row r="16" spans="1:2" ht="43.5" customHeight="1">
      <c r="A16" s="13" t="s">
        <v>157</v>
      </c>
      <c r="B16" s="13"/>
    </row>
  </sheetData>
  <sheetProtection/>
  <mergeCells count="5">
    <mergeCell ref="A3:B3"/>
    <mergeCell ref="A13:B13"/>
    <mergeCell ref="A14:B14"/>
    <mergeCell ref="A15:B15"/>
    <mergeCell ref="A16:B16"/>
  </mergeCells>
  <printOptions horizontalCentered="1"/>
  <pageMargins left="1.69"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null,null,俞丽英</dc:creator>
  <cp:keywords/>
  <dc:description/>
  <cp:lastModifiedBy>Administrator</cp:lastModifiedBy>
  <dcterms:created xsi:type="dcterms:W3CDTF">2018-02-11T07:35:56Z</dcterms:created>
  <dcterms:modified xsi:type="dcterms:W3CDTF">2018-03-09T03:00:15Z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